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SBB\PRD\800_RBH\830_RBH\Brieven voor website\Nog plaatsen\2026\"/>
    </mc:Choice>
  </mc:AlternateContent>
  <xr:revisionPtr revIDLastSave="0" documentId="8_{A71AC14D-D24A-4A96-8A62-3D6BB6869202}" xr6:coauthVersionLast="47" xr6:coauthVersionMax="47" xr10:uidLastSave="{00000000-0000-0000-0000-000000000000}"/>
  <bookViews>
    <workbookView xWindow="-110" yWindow="-110" windowWidth="19420" windowHeight="10300" xr2:uid="{AFBDE03C-4E8D-4A12-858B-E6A0711D998A}"/>
  </bookViews>
  <sheets>
    <sheet name="Trombocy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01" i="1" l="1"/>
  <c r="J100" i="1"/>
  <c r="J99" i="1"/>
  <c r="J98" i="1"/>
  <c r="J97" i="1"/>
  <c r="J96" i="1"/>
  <c r="H94" i="1"/>
  <c r="H101" i="1" s="1"/>
  <c r="G94" i="1"/>
  <c r="F94" i="1"/>
  <c r="F101" i="1" s="1"/>
  <c r="E94" i="1"/>
  <c r="E101" i="1" s="1"/>
  <c r="D94" i="1"/>
  <c r="J94" i="1" s="1"/>
  <c r="C94" i="1"/>
  <c r="C101" i="1" s="1"/>
  <c r="B94" i="1"/>
  <c r="B101" i="1" s="1"/>
  <c r="J93" i="1"/>
  <c r="J92" i="1"/>
  <c r="J91" i="1"/>
  <c r="J90" i="1"/>
  <c r="J89" i="1"/>
  <c r="J88" i="1"/>
  <c r="J87" i="1"/>
  <c r="J86" i="1"/>
  <c r="U85" i="1"/>
  <c r="T85" i="1"/>
  <c r="S85" i="1"/>
  <c r="R85" i="1"/>
  <c r="Q85" i="1"/>
  <c r="P85" i="1"/>
  <c r="O85" i="1"/>
  <c r="N85" i="1"/>
  <c r="M85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R43" i="1"/>
  <c r="Q43" i="1"/>
  <c r="P43" i="1"/>
  <c r="O43" i="1"/>
  <c r="N43" i="1"/>
  <c r="M43" i="1" s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Q25" i="1"/>
  <c r="P25" i="1"/>
  <c r="O25" i="1"/>
  <c r="N25" i="1"/>
  <c r="M25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D101" i="1" l="1"/>
  <c r="J101" i="1" s="1"/>
</calcChain>
</file>

<file path=xl/sharedStrings.xml><?xml version="1.0" encoding="utf-8"?>
<sst xmlns="http://schemas.openxmlformats.org/spreadsheetml/2006/main" count="235" uniqueCount="159">
  <si>
    <t>Leveranties Trombocyten per locatie januari t/m juni 2026</t>
  </si>
  <si>
    <t>Leveranties  Pediatrische Trombocyten per locatie januari t/m juni 2026</t>
  </si>
  <si>
    <t>Gesorteerd op alfabetische volgorde</t>
  </si>
  <si>
    <t>Afnemer</t>
  </si>
  <si>
    <t>Totaal</t>
  </si>
  <si>
    <t>O +</t>
  </si>
  <si>
    <t>O -</t>
  </si>
  <si>
    <t>A +</t>
  </si>
  <si>
    <t>A -</t>
  </si>
  <si>
    <t>B +</t>
  </si>
  <si>
    <t>B -</t>
  </si>
  <si>
    <t>% O-</t>
  </si>
  <si>
    <t xml:space="preserve">O+ </t>
  </si>
  <si>
    <t>O-</t>
  </si>
  <si>
    <t>A+</t>
  </si>
  <si>
    <t>A-</t>
  </si>
  <si>
    <t>Admiraal de Ruyter Ziekenhuis</t>
  </si>
  <si>
    <t>AMSTERDAM UMC, locatie AMC</t>
  </si>
  <si>
    <t>Albert Schweitzer Ziekenhuis</t>
  </si>
  <si>
    <t>Bravis ziekenhuis locatie Bergen op Zoom</t>
  </si>
  <si>
    <t>Alexander Monro Borstkankerziekenhuis</t>
  </si>
  <si>
    <t>Erasmus MC</t>
  </si>
  <si>
    <t>Alrijne Ziekenhuis Locatie Leiderdorp</t>
  </si>
  <si>
    <t>HagaZiekenhuis Den Haag</t>
  </si>
  <si>
    <t>Amphia Ziekenhuis</t>
  </si>
  <si>
    <t>Het Van Weel-Bethesda Ziekenhuis</t>
  </si>
  <si>
    <t>Isala</t>
  </si>
  <si>
    <t>AMSTERDAM UMC, locatie VUmc</t>
  </si>
  <si>
    <t>Leids Universitair Medisch Centrum</t>
  </si>
  <si>
    <t>Antoni van Leeuwenhoek Ziekenhuis</t>
  </si>
  <si>
    <t>Maasstad Ziekenhuis</t>
  </si>
  <si>
    <t>Antonius Ziekenhuis Sneek</t>
  </si>
  <si>
    <t>Maxima Medisch Centrum loc. Veldhoven</t>
  </si>
  <si>
    <t>Bernhoven Ziekenhuis</t>
  </si>
  <si>
    <t>MUMC+</t>
  </si>
  <si>
    <t>BovenIJ Ziekenhuis</t>
  </si>
  <si>
    <t>OLVG locatie Oost</t>
  </si>
  <si>
    <t>RadboudUMC</t>
  </si>
  <si>
    <t>Bravis Ziekenhuis locatie Roosendaal</t>
  </si>
  <si>
    <t>Spaarne Gasthuis Haarlem Zuid</t>
  </si>
  <si>
    <t>Canisius Wilhelmina Ziekenhuis</t>
  </si>
  <si>
    <t>Tergooiziekenhuizen loc. Hilversum</t>
  </si>
  <si>
    <t>Catharina Ziekenhuis</t>
  </si>
  <si>
    <t>UMCG</t>
  </si>
  <si>
    <t>Deventer Ziekenhuisgroep</t>
  </si>
  <si>
    <t>UMCU UTRECHT</t>
  </si>
  <si>
    <t>Diakonessenhuis Utrecht</t>
  </si>
  <si>
    <t>VieCuri Medisch Centrum</t>
  </si>
  <si>
    <t>Diakonessenhuis Zeist</t>
  </si>
  <si>
    <t>Ziekenhuis Gelderse Vallei</t>
  </si>
  <si>
    <t>Dijklander Ziekenhuis locatie Hoorn</t>
  </si>
  <si>
    <t>Zuyderland Medisch Centrum Heerlen</t>
  </si>
  <si>
    <t>Dijklander Ziekenhuis locatie Purmerend</t>
  </si>
  <si>
    <t>Eindtotaal</t>
  </si>
  <si>
    <t>Elkerliek Ziekenhuis</t>
  </si>
  <si>
    <t>Meegetelde Productcodes</t>
  </si>
  <si>
    <t>ETZ Elisabeth</t>
  </si>
  <si>
    <t>E6874VAa/Bd en E68744Aa/Bd</t>
  </si>
  <si>
    <t>TROMBOCYTEN, aferese, PAS-E, gesplitst</t>
  </si>
  <si>
    <t>Flevo Ziekenhuis</t>
  </si>
  <si>
    <t>E6875VAa/Bd en E68754Aa/Bd</t>
  </si>
  <si>
    <t>TROMBOCYTEN, aferese, PAS-E, gesplitst, bestraald</t>
  </si>
  <si>
    <t>Franciscus- locatie Gasthuis</t>
  </si>
  <si>
    <t>E6638VAa/Bd</t>
  </si>
  <si>
    <t>TROMBOCYTEN, aferese, in PAS-E, gesplitst, geconcentreerd</t>
  </si>
  <si>
    <t>Franciscus- locatie Vlietland</t>
  </si>
  <si>
    <t>E6639VAa/Bd</t>
  </si>
  <si>
    <t>TROMBOCYTEN, aferese, in PAS-E, gesplitst, Bestraald, geconcentreerd</t>
  </si>
  <si>
    <t>Frisius MC Heerenveen</t>
  </si>
  <si>
    <t>Frisius MC Leeuwarden</t>
  </si>
  <si>
    <t>Gelre Ziekenhuizen loc. Apeldoorn</t>
  </si>
  <si>
    <t>Leveranties  samengestelde gesplitste Trombocyten per locatie januari t/m juni 2026</t>
  </si>
  <si>
    <t>Gelre Ziekenhuizen loc. Zutphen</t>
  </si>
  <si>
    <t>Groene Hart ziekenhuis</t>
  </si>
  <si>
    <t>Haaglanden Medisch Centrum</t>
  </si>
  <si>
    <t>B+</t>
  </si>
  <si>
    <t>HagaZiekenhuis Zoetermeer</t>
  </si>
  <si>
    <t>Jeroen Bosch Ziekenhuis</t>
  </si>
  <si>
    <t>IJsselland Ziekenhuis</t>
  </si>
  <si>
    <t>Ikazia Ziekenhuis</t>
  </si>
  <si>
    <t>Isala Diaconessenhuis Meppel</t>
  </si>
  <si>
    <t>Laurentius Ziekenhuis</t>
  </si>
  <si>
    <t>E6861VA0/B0</t>
  </si>
  <si>
    <t>TROMBOCYTEN, samengesteld, in PAS-E, gesplitst</t>
  </si>
  <si>
    <t>E6954VA0/B0</t>
  </si>
  <si>
    <t>TROMBOCYTEN, samengesteld, in PAS-E, gesplitst, bestraald</t>
  </si>
  <si>
    <t>EB070VA0/B0</t>
  </si>
  <si>
    <t>TROMBOCYTEN IPU samengesteld, PAS-E, gesplitst</t>
  </si>
  <si>
    <t>Maasziekenhuis Pantein</t>
  </si>
  <si>
    <t>EB071VA0/B0</t>
  </si>
  <si>
    <t xml:space="preserve">TROMBOCYTEN IPU samengesteld, PAS-E, gesplitst, bestraald </t>
  </si>
  <si>
    <t>Martini Ziekenhuis</t>
  </si>
  <si>
    <t>Maxima Medisch Centrum loc. Eindhoven</t>
  </si>
  <si>
    <t>Leveranties  HLA getypeerde Aferese Trombocyten per locatie januari t/m juni 2026</t>
  </si>
  <si>
    <t>Meander Medisch Centrum</t>
  </si>
  <si>
    <t>Medisch Spectrum Twente loc. Enschede</t>
  </si>
  <si>
    <t>B-</t>
  </si>
  <si>
    <t>AB+</t>
  </si>
  <si>
    <t>AB-</t>
  </si>
  <si>
    <t>Nij Smellinghe Ziekenhuis</t>
  </si>
  <si>
    <t>Noordwest Ziekenhuisgroep loc. Alkmaar</t>
  </si>
  <si>
    <t>Noordwest Ziekenhuisgroep, Den Helder</t>
  </si>
  <si>
    <t>OLVG locatie West</t>
  </si>
  <si>
    <t>Ommelander Ziekenhuis Groningen</t>
  </si>
  <si>
    <t>Reinier de Graaf ziekenhuis</t>
  </si>
  <si>
    <t>Rode Kruis Ziekenhuis</t>
  </si>
  <si>
    <t>Saxenburgh Medisch Centrum</t>
  </si>
  <si>
    <t>Sint Maartenskliniek, loc BEUGEN</t>
  </si>
  <si>
    <t>Sint Maartenskliniek, loc Ubbergen</t>
  </si>
  <si>
    <t>SJG Weert</t>
  </si>
  <si>
    <t>Slingeland Ziekenhuis</t>
  </si>
  <si>
    <t>Spaarne Gasthuis Hoofddorp</t>
  </si>
  <si>
    <t>Spijkenisse Medisch Centrum</t>
  </si>
  <si>
    <t>St. Anna Ziekenhuis</t>
  </si>
  <si>
    <t>St. Antonius Zhs loc Leidsche Rijn</t>
  </si>
  <si>
    <t>St. Antonius Ziekenhuis loc. Nieuwegein</t>
  </si>
  <si>
    <t>Stichting RIVAS Zorggroep</t>
  </si>
  <si>
    <t>Streekziekenhuis Koningin Beatrix</t>
  </si>
  <si>
    <t>Treant zorggroep locatie Scheper</t>
  </si>
  <si>
    <t>Wilhelmina Ziekenhuis Assen</t>
  </si>
  <si>
    <t>Zaans Medisch Centrum</t>
  </si>
  <si>
    <t>ZGT Almelo</t>
  </si>
  <si>
    <t>Ziekenhuis Amstelland</t>
  </si>
  <si>
    <t>Ziekenhuis Rijnstate Arnhem</t>
  </si>
  <si>
    <t>E68754A0/B0</t>
  </si>
  <si>
    <t>Ziekenhuis Rivierenland</t>
  </si>
  <si>
    <t>Ziekenhuis St Jansdal</t>
  </si>
  <si>
    <t>ZorgSaam Ziekenhuis loc. Terneuzen</t>
  </si>
  <si>
    <t>Zuyderland Medisch Centrum Sittard</t>
  </si>
  <si>
    <t>Totaal ziekenhuizen</t>
  </si>
  <si>
    <t>Amsterdam UMC afd. Hematologie</t>
  </si>
  <si>
    <t>Centraal Militair Hospital Afdeling MBB</t>
  </si>
  <si>
    <t>Sanquin BB, unit Productie, afd. PPO</t>
  </si>
  <si>
    <t>Sanquin Diagn afd Trombo en Leuco ser</t>
  </si>
  <si>
    <t>Essange Reagents BV afd. BBR</t>
  </si>
  <si>
    <t>E6861V00</t>
  </si>
  <si>
    <t>TROMBOCYTEN, samengesteld, in PAS-E</t>
  </si>
  <si>
    <t>E6954V00</t>
  </si>
  <si>
    <t>TROMBOCYTEN, samengesteld, in PAS-E, bestraald</t>
  </si>
  <si>
    <t>E6874VA0/B0</t>
  </si>
  <si>
    <t>TROMBOCYTEN, aferese, PAS-E</t>
  </si>
  <si>
    <t>E6875VA0/B0</t>
  </si>
  <si>
    <t>TROMBOCYTEN, aferese, PAS-E, bestraald</t>
  </si>
  <si>
    <t>E8514V00</t>
  </si>
  <si>
    <t>TROMBOCYTEN, samengesteld, in PAS-E, geconcentreerd</t>
  </si>
  <si>
    <t>E8519V00</t>
  </si>
  <si>
    <t>TROMBOCYTEN, samengesteld, in PAS-E, geconcentreerd, bestraald</t>
  </si>
  <si>
    <t>E8507V00</t>
  </si>
  <si>
    <t xml:space="preserve">TROMBOCYTEN, samengesteld, 100% PAS-E </t>
  </si>
  <si>
    <t>B0654VA0</t>
  </si>
  <si>
    <t>TROMBOCYTEN, aferese in plasma, niet getest</t>
  </si>
  <si>
    <t>EB070V00</t>
  </si>
  <si>
    <t xml:space="preserve">TROMBOCYTEN, IPU samengesteld, PAS-E </t>
  </si>
  <si>
    <t>EB071V00</t>
  </si>
  <si>
    <t xml:space="preserve">TROMBOCYTEN IPU samengesteld, PAS-E, bestraald </t>
  </si>
  <si>
    <t>EB259V00</t>
  </si>
  <si>
    <t xml:space="preserve">TROMBOCYTEN IPU samengesteld, PAS-E, geconcentreerd </t>
  </si>
  <si>
    <t>EB260V00</t>
  </si>
  <si>
    <t>TROMBOCYTEN IPU samengesteld, PAS-E, geconcentreerd, bestraald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</si>
</sst>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.00_-;_-* #,##0.00\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1" applyNumberFormat="1" applyFont="1" applyFill="1" applyBorder="1" applyAlignment="1" applyProtection="1"/>
    <xf numFmtId="0" fontId="7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</cellXfs>
  <cellStyles count="2">
    <cellStyle name="Komma 2" xfId="1" xr:uid="{1D7C56AE-6F3A-47BA-A8A2-1B0CFC790A44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DC782-A369-4E8D-B7D7-F06FA353FA25}">
  <sheetPr>
    <tabColor rgb="FFFFC000"/>
  </sheetPr>
  <dimension ref="A1:U115"/>
  <sheetViews>
    <sheetView showGridLines="0" tabSelected="1" workbookViewId="0">
      <selection activeCell="AC40" sqref="AC40"/>
    </sheetView>
  </sheetViews>
  <sheetFormatPr defaultRowHeight="14.5" x14ac:dyDescent="0.35"/>
  <cols>
    <col min="1" max="1" width="40.6328125" customWidth="1"/>
    <col min="2" max="2" width="8.7265625" style="2"/>
    <col min="3" max="8" width="7.6328125" style="2" customWidth="1"/>
    <col min="9" max="9" width="1.54296875" customWidth="1"/>
    <col min="10" max="10" width="7.6328125" style="3" customWidth="1"/>
    <col min="12" max="12" width="40.6328125" customWidth="1"/>
    <col min="13" max="13" width="8.7265625" style="4"/>
    <col min="14" max="16" width="7.6328125" style="4" customWidth="1"/>
    <col min="17" max="18" width="8.7265625" style="4"/>
  </cols>
  <sheetData>
    <row r="1" spans="1:18" ht="18.5" x14ac:dyDescent="0.45">
      <c r="A1" s="1" t="s">
        <v>0</v>
      </c>
      <c r="L1" s="1" t="s">
        <v>1</v>
      </c>
    </row>
    <row r="2" spans="1:18" x14ac:dyDescent="0.35">
      <c r="A2" s="5" t="s">
        <v>2</v>
      </c>
      <c r="L2" s="5" t="s">
        <v>2</v>
      </c>
    </row>
    <row r="5" spans="1:18" ht="16" thickBot="1" x14ac:dyDescent="0.4">
      <c r="A5" s="6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J5" s="8" t="s">
        <v>11</v>
      </c>
      <c r="L5" s="6" t="s">
        <v>3</v>
      </c>
      <c r="M5" s="9" t="s">
        <v>4</v>
      </c>
      <c r="N5" s="9" t="s">
        <v>12</v>
      </c>
      <c r="O5" s="9" t="s">
        <v>13</v>
      </c>
      <c r="P5" s="9" t="s">
        <v>14</v>
      </c>
      <c r="Q5" s="9" t="s">
        <v>15</v>
      </c>
      <c r="R5"/>
    </row>
    <row r="6" spans="1:18" x14ac:dyDescent="0.35">
      <c r="A6" t="s">
        <v>16</v>
      </c>
      <c r="B6" s="10">
        <v>169</v>
      </c>
      <c r="C6" s="2">
        <v>152</v>
      </c>
      <c r="D6" s="2">
        <v>12</v>
      </c>
      <c r="E6" s="2">
        <v>5</v>
      </c>
      <c r="J6" s="3">
        <f t="shared" ref="J6:J69" si="0">SUM(D6/B6)</f>
        <v>7.1005917159763315E-2</v>
      </c>
      <c r="L6" t="s">
        <v>17</v>
      </c>
      <c r="M6" s="11">
        <v>111</v>
      </c>
      <c r="O6" s="4">
        <v>111</v>
      </c>
      <c r="R6"/>
    </row>
    <row r="7" spans="1:18" x14ac:dyDescent="0.35">
      <c r="A7" t="s">
        <v>18</v>
      </c>
      <c r="B7" s="10">
        <v>388</v>
      </c>
      <c r="C7" s="2">
        <v>259</v>
      </c>
      <c r="D7" s="2">
        <v>120</v>
      </c>
      <c r="E7" s="2">
        <v>6</v>
      </c>
      <c r="F7" s="2">
        <v>3</v>
      </c>
      <c r="J7" s="3">
        <f t="shared" si="0"/>
        <v>0.30927835051546393</v>
      </c>
      <c r="L7" t="s">
        <v>19</v>
      </c>
      <c r="M7" s="11">
        <v>5</v>
      </c>
      <c r="N7" s="4">
        <v>2</v>
      </c>
      <c r="O7" s="4">
        <v>3</v>
      </c>
      <c r="R7"/>
    </row>
    <row r="8" spans="1:18" x14ac:dyDescent="0.35">
      <c r="A8" t="s">
        <v>20</v>
      </c>
      <c r="B8" s="10">
        <v>1</v>
      </c>
      <c r="E8" s="2">
        <v>1</v>
      </c>
      <c r="J8" s="3">
        <f t="shared" si="0"/>
        <v>0</v>
      </c>
      <c r="L8" t="s">
        <v>21</v>
      </c>
      <c r="M8" s="11">
        <v>32</v>
      </c>
      <c r="O8" s="4">
        <v>32</v>
      </c>
      <c r="R8"/>
    </row>
    <row r="9" spans="1:18" x14ac:dyDescent="0.35">
      <c r="A9" t="s">
        <v>22</v>
      </c>
      <c r="B9" s="10">
        <v>87</v>
      </c>
      <c r="C9" s="2">
        <v>24</v>
      </c>
      <c r="D9" s="2">
        <v>49</v>
      </c>
      <c r="E9" s="2">
        <v>3</v>
      </c>
      <c r="F9" s="2">
        <v>11</v>
      </c>
      <c r="J9" s="3">
        <f t="shared" si="0"/>
        <v>0.56321839080459768</v>
      </c>
      <c r="L9" t="s">
        <v>23</v>
      </c>
      <c r="M9" s="11">
        <v>1</v>
      </c>
      <c r="O9" s="4">
        <v>1</v>
      </c>
      <c r="R9"/>
    </row>
    <row r="10" spans="1:18" x14ac:dyDescent="0.35">
      <c r="A10" t="s">
        <v>24</v>
      </c>
      <c r="B10" s="10">
        <v>639</v>
      </c>
      <c r="C10" s="2">
        <v>406</v>
      </c>
      <c r="D10" s="2">
        <v>6</v>
      </c>
      <c r="E10" s="2">
        <v>215</v>
      </c>
      <c r="F10" s="2">
        <v>11</v>
      </c>
      <c r="G10" s="2">
        <v>1</v>
      </c>
      <c r="J10" s="3">
        <f t="shared" si="0"/>
        <v>9.3896713615023476E-3</v>
      </c>
      <c r="L10" t="s">
        <v>25</v>
      </c>
      <c r="M10" s="11">
        <v>1</v>
      </c>
      <c r="O10" s="4">
        <v>1</v>
      </c>
      <c r="R10"/>
    </row>
    <row r="11" spans="1:18" x14ac:dyDescent="0.35">
      <c r="A11" t="s">
        <v>17</v>
      </c>
      <c r="B11" s="10">
        <v>537</v>
      </c>
      <c r="C11" s="2">
        <v>306</v>
      </c>
      <c r="D11" s="2">
        <v>139</v>
      </c>
      <c r="E11" s="2">
        <v>2</v>
      </c>
      <c r="F11" s="2">
        <v>90</v>
      </c>
      <c r="J11" s="3">
        <f t="shared" si="0"/>
        <v>0.25884543761638734</v>
      </c>
      <c r="L11" t="s">
        <v>26</v>
      </c>
      <c r="M11" s="11">
        <v>21</v>
      </c>
      <c r="O11" s="4">
        <v>21</v>
      </c>
      <c r="R11"/>
    </row>
    <row r="12" spans="1:18" x14ac:dyDescent="0.35">
      <c r="A12" t="s">
        <v>27</v>
      </c>
      <c r="B12" s="10">
        <v>1788</v>
      </c>
      <c r="C12" s="2">
        <v>950</v>
      </c>
      <c r="D12" s="2">
        <v>353</v>
      </c>
      <c r="E12" s="2">
        <v>354</v>
      </c>
      <c r="F12" s="2">
        <v>131</v>
      </c>
      <c r="J12" s="3">
        <f t="shared" si="0"/>
        <v>0.19742729306487697</v>
      </c>
      <c r="L12" t="s">
        <v>28</v>
      </c>
      <c r="M12" s="11">
        <v>34</v>
      </c>
      <c r="O12" s="4">
        <v>31</v>
      </c>
      <c r="P12" s="4">
        <v>3</v>
      </c>
      <c r="Q12" s="4">
        <v>3</v>
      </c>
      <c r="R12"/>
    </row>
    <row r="13" spans="1:18" x14ac:dyDescent="0.35">
      <c r="A13" t="s">
        <v>29</v>
      </c>
      <c r="B13" s="10">
        <v>88</v>
      </c>
      <c r="C13" s="2">
        <v>33</v>
      </c>
      <c r="D13" s="2">
        <v>8</v>
      </c>
      <c r="E13" s="2">
        <v>39</v>
      </c>
      <c r="F13" s="2">
        <v>3</v>
      </c>
      <c r="G13" s="2">
        <v>4</v>
      </c>
      <c r="H13" s="2">
        <v>1</v>
      </c>
      <c r="J13" s="3">
        <f t="shared" si="0"/>
        <v>9.0909090909090912E-2</v>
      </c>
      <c r="L13" t="s">
        <v>30</v>
      </c>
      <c r="M13" s="11">
        <v>1</v>
      </c>
      <c r="O13" s="4">
        <v>1</v>
      </c>
      <c r="R13"/>
    </row>
    <row r="14" spans="1:18" x14ac:dyDescent="0.35">
      <c r="A14" t="s">
        <v>31</v>
      </c>
      <c r="B14" s="10">
        <v>35</v>
      </c>
      <c r="C14" s="2">
        <v>22</v>
      </c>
      <c r="D14" s="2">
        <v>3</v>
      </c>
      <c r="E14" s="2">
        <v>8</v>
      </c>
      <c r="F14" s="2">
        <v>2</v>
      </c>
      <c r="J14" s="3">
        <f t="shared" si="0"/>
        <v>8.5714285714285715E-2</v>
      </c>
      <c r="L14" t="s">
        <v>32</v>
      </c>
      <c r="M14" s="11">
        <v>9</v>
      </c>
      <c r="O14" s="4">
        <v>9</v>
      </c>
      <c r="R14"/>
    </row>
    <row r="15" spans="1:18" x14ac:dyDescent="0.35">
      <c r="A15" t="s">
        <v>33</v>
      </c>
      <c r="B15" s="10">
        <v>68</v>
      </c>
      <c r="C15" s="2">
        <v>66</v>
      </c>
      <c r="E15" s="2">
        <v>2</v>
      </c>
      <c r="J15" s="3">
        <f t="shared" si="0"/>
        <v>0</v>
      </c>
      <c r="L15" t="s">
        <v>34</v>
      </c>
      <c r="M15" s="11">
        <v>45</v>
      </c>
      <c r="O15" s="4">
        <v>45</v>
      </c>
      <c r="R15"/>
    </row>
    <row r="16" spans="1:18" x14ac:dyDescent="0.35">
      <c r="A16" t="s">
        <v>35</v>
      </c>
      <c r="B16" s="10">
        <v>40</v>
      </c>
      <c r="C16" s="2">
        <v>4</v>
      </c>
      <c r="D16" s="2">
        <v>8</v>
      </c>
      <c r="E16" s="2">
        <v>17</v>
      </c>
      <c r="F16" s="2">
        <v>2</v>
      </c>
      <c r="G16" s="2">
        <v>6</v>
      </c>
      <c r="H16" s="2">
        <v>3</v>
      </c>
      <c r="J16" s="3">
        <f t="shared" si="0"/>
        <v>0.2</v>
      </c>
      <c r="L16" t="s">
        <v>36</v>
      </c>
      <c r="M16" s="11">
        <v>1</v>
      </c>
      <c r="O16" s="4">
        <v>1</v>
      </c>
      <c r="R16"/>
    </row>
    <row r="17" spans="1:18" x14ac:dyDescent="0.35">
      <c r="A17" t="s">
        <v>19</v>
      </c>
      <c r="B17" s="10">
        <v>40</v>
      </c>
      <c r="C17" s="2">
        <v>14</v>
      </c>
      <c r="D17" s="2">
        <v>4</v>
      </c>
      <c r="E17" s="2">
        <v>13</v>
      </c>
      <c r="F17" s="2">
        <v>8</v>
      </c>
      <c r="H17" s="2">
        <v>1</v>
      </c>
      <c r="J17" s="3">
        <f t="shared" si="0"/>
        <v>0.1</v>
      </c>
      <c r="L17" t="s">
        <v>37</v>
      </c>
      <c r="M17" s="11">
        <v>136</v>
      </c>
      <c r="O17" s="4">
        <v>136</v>
      </c>
      <c r="R17"/>
    </row>
    <row r="18" spans="1:18" x14ac:dyDescent="0.35">
      <c r="A18" t="s">
        <v>38</v>
      </c>
      <c r="B18" s="10">
        <v>62</v>
      </c>
      <c r="C18" s="2">
        <v>10</v>
      </c>
      <c r="D18" s="2">
        <v>3</v>
      </c>
      <c r="E18" s="2">
        <v>48</v>
      </c>
      <c r="F18" s="2">
        <v>1</v>
      </c>
      <c r="J18" s="3">
        <f t="shared" si="0"/>
        <v>4.8387096774193547E-2</v>
      </c>
      <c r="L18" t="s">
        <v>39</v>
      </c>
      <c r="M18" s="11">
        <v>2</v>
      </c>
      <c r="O18" s="4">
        <v>2</v>
      </c>
      <c r="R18"/>
    </row>
    <row r="19" spans="1:18" x14ac:dyDescent="0.35">
      <c r="A19" t="s">
        <v>40</v>
      </c>
      <c r="B19" s="10">
        <v>124</v>
      </c>
      <c r="C19" s="2">
        <v>12</v>
      </c>
      <c r="D19" s="2">
        <v>106</v>
      </c>
      <c r="E19" s="2">
        <v>4</v>
      </c>
      <c r="F19" s="2">
        <v>2</v>
      </c>
      <c r="J19" s="3">
        <f t="shared" si="0"/>
        <v>0.85483870967741937</v>
      </c>
      <c r="L19" t="s">
        <v>41</v>
      </c>
      <c r="M19" s="11">
        <v>1</v>
      </c>
      <c r="O19" s="4">
        <v>1</v>
      </c>
      <c r="R19"/>
    </row>
    <row r="20" spans="1:18" x14ac:dyDescent="0.35">
      <c r="A20" t="s">
        <v>42</v>
      </c>
      <c r="B20" s="10">
        <v>675</v>
      </c>
      <c r="C20" s="2">
        <v>241</v>
      </c>
      <c r="D20" s="2">
        <v>113</v>
      </c>
      <c r="E20" s="2">
        <v>208</v>
      </c>
      <c r="F20" s="2">
        <v>113</v>
      </c>
      <c r="J20" s="3">
        <f t="shared" si="0"/>
        <v>0.16740740740740739</v>
      </c>
      <c r="L20" t="s">
        <v>43</v>
      </c>
      <c r="M20" s="11">
        <v>28</v>
      </c>
      <c r="O20" s="4">
        <v>28</v>
      </c>
      <c r="R20"/>
    </row>
    <row r="21" spans="1:18" x14ac:dyDescent="0.35">
      <c r="A21" t="s">
        <v>44</v>
      </c>
      <c r="B21" s="10">
        <v>187</v>
      </c>
      <c r="C21" s="2">
        <v>49</v>
      </c>
      <c r="D21" s="2">
        <v>116</v>
      </c>
      <c r="E21" s="2">
        <v>15</v>
      </c>
      <c r="F21" s="2">
        <v>7</v>
      </c>
      <c r="J21" s="3">
        <f t="shared" si="0"/>
        <v>0.6203208556149733</v>
      </c>
      <c r="L21" t="s">
        <v>45</v>
      </c>
      <c r="M21" s="11">
        <v>110</v>
      </c>
      <c r="N21" s="4">
        <v>8</v>
      </c>
      <c r="O21" s="4">
        <v>102</v>
      </c>
      <c r="R21"/>
    </row>
    <row r="22" spans="1:18" x14ac:dyDescent="0.35">
      <c r="A22" t="s">
        <v>46</v>
      </c>
      <c r="B22" s="10">
        <v>60</v>
      </c>
      <c r="C22" s="2">
        <v>34</v>
      </c>
      <c r="D22" s="2">
        <v>6</v>
      </c>
      <c r="E22" s="2">
        <v>7</v>
      </c>
      <c r="F22" s="2">
        <v>2</v>
      </c>
      <c r="G22" s="2">
        <v>4</v>
      </c>
      <c r="H22" s="2">
        <v>7</v>
      </c>
      <c r="J22" s="3">
        <f t="shared" si="0"/>
        <v>0.1</v>
      </c>
      <c r="L22" t="s">
        <v>47</v>
      </c>
      <c r="M22" s="11">
        <v>1</v>
      </c>
      <c r="O22" s="4">
        <v>1</v>
      </c>
      <c r="R22"/>
    </row>
    <row r="23" spans="1:18" x14ac:dyDescent="0.35">
      <c r="A23" t="s">
        <v>48</v>
      </c>
      <c r="B23" s="10">
        <v>2</v>
      </c>
      <c r="D23" s="2">
        <v>1</v>
      </c>
      <c r="F23" s="2">
        <v>1</v>
      </c>
      <c r="J23" s="3">
        <f t="shared" si="0"/>
        <v>0.5</v>
      </c>
      <c r="L23" t="s">
        <v>49</v>
      </c>
      <c r="M23" s="11">
        <v>2</v>
      </c>
      <c r="O23" s="4">
        <v>2</v>
      </c>
      <c r="R23"/>
    </row>
    <row r="24" spans="1:18" ht="15" thickBot="1" x14ac:dyDescent="0.4">
      <c r="A24" t="s">
        <v>50</v>
      </c>
      <c r="B24" s="10">
        <v>121</v>
      </c>
      <c r="C24" s="2">
        <v>104</v>
      </c>
      <c r="D24" s="2">
        <v>9</v>
      </c>
      <c r="E24" s="2">
        <v>5</v>
      </c>
      <c r="F24" s="2">
        <v>1</v>
      </c>
      <c r="G24" s="2">
        <v>1</v>
      </c>
      <c r="H24" s="2">
        <v>1</v>
      </c>
      <c r="J24" s="3">
        <f t="shared" si="0"/>
        <v>7.43801652892562E-2</v>
      </c>
      <c r="L24" s="12" t="s">
        <v>51</v>
      </c>
      <c r="M24" s="9">
        <v>2</v>
      </c>
      <c r="N24" s="13"/>
      <c r="O24" s="13">
        <v>2</v>
      </c>
      <c r="P24" s="13"/>
      <c r="Q24" s="13">
        <v>3</v>
      </c>
      <c r="R24"/>
    </row>
    <row r="25" spans="1:18" x14ac:dyDescent="0.35">
      <c r="A25" t="s">
        <v>52</v>
      </c>
      <c r="B25" s="10">
        <v>35</v>
      </c>
      <c r="C25" s="2">
        <v>7</v>
      </c>
      <c r="D25" s="2">
        <v>1</v>
      </c>
      <c r="E25" s="2">
        <v>14</v>
      </c>
      <c r="F25" s="2">
        <v>9</v>
      </c>
      <c r="G25" s="2">
        <v>3</v>
      </c>
      <c r="H25" s="2">
        <v>1</v>
      </c>
      <c r="J25" s="3">
        <f t="shared" si="0"/>
        <v>2.8571428571428571E-2</v>
      </c>
      <c r="L25" s="5" t="s">
        <v>53</v>
      </c>
      <c r="M25" s="11">
        <f>SUM(M6:M24)</f>
        <v>543</v>
      </c>
      <c r="N25" s="11">
        <f>SUM(N6:N24)</f>
        <v>10</v>
      </c>
      <c r="O25" s="11">
        <f>SUM(O6:O24)</f>
        <v>530</v>
      </c>
      <c r="P25" s="4">
        <f>SUM(P6:P24)</f>
        <v>3</v>
      </c>
      <c r="Q25" s="4">
        <f>SUM(Q6:Q24)</f>
        <v>6</v>
      </c>
      <c r="R25"/>
    </row>
    <row r="26" spans="1:18" x14ac:dyDescent="0.35">
      <c r="A26" t="s">
        <v>54</v>
      </c>
      <c r="B26" s="10">
        <v>60</v>
      </c>
      <c r="C26" s="2">
        <v>19</v>
      </c>
      <c r="D26" s="2">
        <v>10</v>
      </c>
      <c r="E26" s="2">
        <v>31</v>
      </c>
      <c r="J26" s="3">
        <f t="shared" si="0"/>
        <v>0.16666666666666666</v>
      </c>
      <c r="L26" s="14"/>
      <c r="M26" s="11"/>
      <c r="N26" s="11"/>
      <c r="O26" s="11"/>
      <c r="R26"/>
    </row>
    <row r="27" spans="1:18" x14ac:dyDescent="0.35">
      <c r="A27" t="s">
        <v>21</v>
      </c>
      <c r="B27" s="10">
        <v>2742</v>
      </c>
      <c r="C27" s="2">
        <v>1107</v>
      </c>
      <c r="D27" s="2">
        <v>401</v>
      </c>
      <c r="E27" s="2">
        <v>747</v>
      </c>
      <c r="F27" s="2">
        <v>237</v>
      </c>
      <c r="G27" s="2">
        <v>142</v>
      </c>
      <c r="H27" s="2">
        <v>108</v>
      </c>
      <c r="J27" s="3">
        <f t="shared" si="0"/>
        <v>0.1462436177972283</v>
      </c>
      <c r="L27" s="15" t="s">
        <v>55</v>
      </c>
      <c r="R27"/>
    </row>
    <row r="28" spans="1:18" x14ac:dyDescent="0.35">
      <c r="A28" t="s">
        <v>56</v>
      </c>
      <c r="B28" s="10">
        <v>359</v>
      </c>
      <c r="C28" s="2">
        <v>342</v>
      </c>
      <c r="D28" s="2">
        <v>2</v>
      </c>
      <c r="E28" s="2">
        <v>13</v>
      </c>
      <c r="F28" s="2">
        <v>2</v>
      </c>
      <c r="J28" s="3">
        <f t="shared" si="0"/>
        <v>5.5710306406685237E-3</v>
      </c>
      <c r="L28" s="16" t="s">
        <v>57</v>
      </c>
      <c r="M28" s="17" t="s">
        <v>58</v>
      </c>
      <c r="R28"/>
    </row>
    <row r="29" spans="1:18" x14ac:dyDescent="0.35">
      <c r="A29" t="s">
        <v>59</v>
      </c>
      <c r="B29" s="10">
        <v>111</v>
      </c>
      <c r="C29" s="2">
        <v>103</v>
      </c>
      <c r="D29" s="2">
        <v>2</v>
      </c>
      <c r="E29" s="2">
        <v>5</v>
      </c>
      <c r="G29" s="2">
        <v>1</v>
      </c>
      <c r="J29" s="3">
        <f t="shared" si="0"/>
        <v>1.8018018018018018E-2</v>
      </c>
      <c r="L29" s="18" t="s">
        <v>60</v>
      </c>
      <c r="M29" s="17" t="s">
        <v>61</v>
      </c>
      <c r="R29"/>
    </row>
    <row r="30" spans="1:18" x14ac:dyDescent="0.35">
      <c r="A30" t="s">
        <v>62</v>
      </c>
      <c r="B30" s="10">
        <v>80</v>
      </c>
      <c r="C30" s="2">
        <v>63</v>
      </c>
      <c r="D30" s="2">
        <v>3</v>
      </c>
      <c r="E30" s="2">
        <v>11</v>
      </c>
      <c r="F30" s="2">
        <v>3</v>
      </c>
      <c r="J30" s="3">
        <f t="shared" si="0"/>
        <v>3.7499999999999999E-2</v>
      </c>
      <c r="L30" s="18" t="s">
        <v>63</v>
      </c>
      <c r="M30" s="17" t="s">
        <v>64</v>
      </c>
      <c r="R30"/>
    </row>
    <row r="31" spans="1:18" x14ac:dyDescent="0.35">
      <c r="A31" t="s">
        <v>65</v>
      </c>
      <c r="B31" s="10">
        <v>149</v>
      </c>
      <c r="C31" s="2">
        <v>131</v>
      </c>
      <c r="D31" s="2">
        <v>3</v>
      </c>
      <c r="E31" s="2">
        <v>11</v>
      </c>
      <c r="F31" s="2">
        <v>3</v>
      </c>
      <c r="H31" s="2">
        <v>1</v>
      </c>
      <c r="J31" s="3">
        <f t="shared" si="0"/>
        <v>2.0134228187919462E-2</v>
      </c>
      <c r="L31" s="16" t="s">
        <v>66</v>
      </c>
      <c r="M31" s="17" t="s">
        <v>67</v>
      </c>
      <c r="R31"/>
    </row>
    <row r="32" spans="1:18" x14ac:dyDescent="0.35">
      <c r="A32" t="s">
        <v>68</v>
      </c>
      <c r="B32" s="10">
        <v>25</v>
      </c>
      <c r="C32" s="2">
        <v>8</v>
      </c>
      <c r="D32" s="2">
        <v>1</v>
      </c>
      <c r="E32" s="2">
        <v>15</v>
      </c>
      <c r="F32" s="2">
        <v>1</v>
      </c>
      <c r="J32" s="3">
        <f t="shared" si="0"/>
        <v>0.04</v>
      </c>
      <c r="R32"/>
    </row>
    <row r="33" spans="1:18" x14ac:dyDescent="0.35">
      <c r="A33" t="s">
        <v>69</v>
      </c>
      <c r="B33" s="10">
        <v>297</v>
      </c>
      <c r="C33" s="2">
        <v>115</v>
      </c>
      <c r="D33" s="2">
        <v>174</v>
      </c>
      <c r="E33" s="2">
        <v>8</v>
      </c>
      <c r="J33" s="3">
        <f t="shared" si="0"/>
        <v>0.58585858585858586</v>
      </c>
    </row>
    <row r="34" spans="1:18" ht="18.5" x14ac:dyDescent="0.45">
      <c r="A34" t="s">
        <v>70</v>
      </c>
      <c r="B34" s="10">
        <v>113</v>
      </c>
      <c r="C34" s="2">
        <v>109</v>
      </c>
      <c r="D34" s="2">
        <v>2</v>
      </c>
      <c r="F34" s="2">
        <v>2</v>
      </c>
      <c r="J34" s="3">
        <f t="shared" si="0"/>
        <v>1.7699115044247787E-2</v>
      </c>
      <c r="L34" s="1" t="s">
        <v>71</v>
      </c>
    </row>
    <row r="35" spans="1:18" x14ac:dyDescent="0.35">
      <c r="A35" t="s">
        <v>72</v>
      </c>
      <c r="B35" s="10">
        <v>18</v>
      </c>
      <c r="C35" s="2">
        <v>10</v>
      </c>
      <c r="E35" s="2">
        <v>2</v>
      </c>
      <c r="F35" s="2">
        <v>3</v>
      </c>
      <c r="G35" s="2">
        <v>1</v>
      </c>
      <c r="H35" s="2">
        <v>2</v>
      </c>
      <c r="J35" s="3">
        <f t="shared" si="0"/>
        <v>0</v>
      </c>
      <c r="L35" s="5" t="s">
        <v>2</v>
      </c>
    </row>
    <row r="36" spans="1:18" x14ac:dyDescent="0.35">
      <c r="A36" t="s">
        <v>73</v>
      </c>
      <c r="B36" s="10">
        <v>46</v>
      </c>
      <c r="C36" s="2">
        <v>6</v>
      </c>
      <c r="D36" s="2">
        <v>4</v>
      </c>
      <c r="E36" s="2">
        <v>23</v>
      </c>
      <c r="F36" s="2">
        <v>13</v>
      </c>
      <c r="J36" s="3">
        <f t="shared" si="0"/>
        <v>8.6956521739130432E-2</v>
      </c>
    </row>
    <row r="37" spans="1:18" x14ac:dyDescent="0.35">
      <c r="A37" t="s">
        <v>74</v>
      </c>
      <c r="B37" s="10">
        <v>224</v>
      </c>
      <c r="C37" s="2">
        <v>214</v>
      </c>
      <c r="D37" s="2">
        <v>3</v>
      </c>
      <c r="E37" s="2">
        <v>6</v>
      </c>
      <c r="G37" s="2">
        <v>1</v>
      </c>
      <c r="J37" s="3">
        <f t="shared" si="0"/>
        <v>1.3392857142857142E-2</v>
      </c>
    </row>
    <row r="38" spans="1:18" ht="16" thickBot="1" x14ac:dyDescent="0.4">
      <c r="A38" t="s">
        <v>23</v>
      </c>
      <c r="B38" s="10">
        <v>551</v>
      </c>
      <c r="C38" s="2">
        <v>285</v>
      </c>
      <c r="D38" s="2">
        <v>82</v>
      </c>
      <c r="E38" s="2">
        <v>144</v>
      </c>
      <c r="F38" s="2">
        <v>35</v>
      </c>
      <c r="H38" s="2">
        <v>5</v>
      </c>
      <c r="J38" s="3">
        <f t="shared" si="0"/>
        <v>0.14882032667876588</v>
      </c>
      <c r="L38" s="6" t="s">
        <v>3</v>
      </c>
      <c r="M38" s="9" t="s">
        <v>4</v>
      </c>
      <c r="N38" s="9" t="s">
        <v>5</v>
      </c>
      <c r="O38" s="9" t="s">
        <v>6</v>
      </c>
      <c r="P38" s="9" t="s">
        <v>7</v>
      </c>
      <c r="Q38" s="9" t="s">
        <v>15</v>
      </c>
      <c r="R38" s="9" t="s">
        <v>75</v>
      </c>
    </row>
    <row r="39" spans="1:18" x14ac:dyDescent="0.35">
      <c r="A39" t="s">
        <v>76</v>
      </c>
      <c r="B39" s="10">
        <v>16</v>
      </c>
      <c r="C39" s="2">
        <v>8</v>
      </c>
      <c r="D39" s="2">
        <v>6</v>
      </c>
      <c r="E39" s="2">
        <v>1</v>
      </c>
      <c r="G39" s="2">
        <v>1</v>
      </c>
      <c r="J39" s="3">
        <f t="shared" si="0"/>
        <v>0.375</v>
      </c>
      <c r="L39" t="s">
        <v>21</v>
      </c>
      <c r="M39" s="11">
        <v>87</v>
      </c>
      <c r="N39" s="4">
        <v>47</v>
      </c>
      <c r="O39" s="4">
        <v>33</v>
      </c>
      <c r="P39" s="4">
        <v>2</v>
      </c>
      <c r="Q39" s="4">
        <v>1</v>
      </c>
      <c r="R39" s="4">
        <v>4</v>
      </c>
    </row>
    <row r="40" spans="1:18" x14ac:dyDescent="0.35">
      <c r="A40" t="s">
        <v>25</v>
      </c>
      <c r="B40" s="10">
        <v>55</v>
      </c>
      <c r="C40" s="2">
        <v>38</v>
      </c>
      <c r="D40" s="2">
        <v>3</v>
      </c>
      <c r="E40" s="2">
        <v>12</v>
      </c>
      <c r="F40" s="2">
        <v>2</v>
      </c>
      <c r="J40" s="3">
        <f t="shared" si="0"/>
        <v>5.4545454545454543E-2</v>
      </c>
      <c r="L40" t="s">
        <v>77</v>
      </c>
      <c r="M40" s="11">
        <v>1</v>
      </c>
      <c r="P40" s="4">
        <v>1</v>
      </c>
    </row>
    <row r="41" spans="1:18" x14ac:dyDescent="0.35">
      <c r="A41" t="s">
        <v>78</v>
      </c>
      <c r="B41" s="10">
        <v>55</v>
      </c>
      <c r="C41" s="2">
        <v>36</v>
      </c>
      <c r="D41" s="2">
        <v>6</v>
      </c>
      <c r="E41" s="2">
        <v>10</v>
      </c>
      <c r="F41" s="2">
        <v>1</v>
      </c>
      <c r="G41" s="2">
        <v>1</v>
      </c>
      <c r="H41" s="2">
        <v>1</v>
      </c>
      <c r="J41" s="3">
        <f t="shared" si="0"/>
        <v>0.10909090909090909</v>
      </c>
      <c r="L41" t="s">
        <v>28</v>
      </c>
      <c r="M41" s="11">
        <v>2</v>
      </c>
      <c r="N41" s="4">
        <v>1</v>
      </c>
      <c r="O41" s="4">
        <v>1</v>
      </c>
    </row>
    <row r="42" spans="1:18" ht="15" thickBot="1" x14ac:dyDescent="0.4">
      <c r="A42" t="s">
        <v>79</v>
      </c>
      <c r="B42" s="10">
        <v>68</v>
      </c>
      <c r="C42" s="2">
        <v>18</v>
      </c>
      <c r="D42" s="2">
        <v>8</v>
      </c>
      <c r="E42" s="2">
        <v>26</v>
      </c>
      <c r="F42" s="2">
        <v>8</v>
      </c>
      <c r="G42" s="2">
        <v>8</v>
      </c>
      <c r="J42" s="3">
        <f t="shared" si="0"/>
        <v>0.11764705882352941</v>
      </c>
      <c r="L42" s="12" t="s">
        <v>45</v>
      </c>
      <c r="M42" s="9">
        <v>176</v>
      </c>
      <c r="N42" s="13"/>
      <c r="O42" s="13">
        <v>176</v>
      </c>
      <c r="P42" s="13"/>
      <c r="Q42" s="13"/>
      <c r="R42" s="13"/>
    </row>
    <row r="43" spans="1:18" x14ac:dyDescent="0.35">
      <c r="A43" t="s">
        <v>26</v>
      </c>
      <c r="B43" s="10">
        <v>990</v>
      </c>
      <c r="C43" s="2">
        <v>320</v>
      </c>
      <c r="D43" s="2">
        <v>303</v>
      </c>
      <c r="E43" s="2">
        <v>249</v>
      </c>
      <c r="F43" s="2">
        <v>118</v>
      </c>
      <c r="J43" s="3">
        <f t="shared" si="0"/>
        <v>0.30606060606060603</v>
      </c>
      <c r="L43" s="5" t="s">
        <v>53</v>
      </c>
      <c r="M43" s="11">
        <f>SUM(N43:R43)</f>
        <v>266</v>
      </c>
      <c r="N43" s="11">
        <f>SUM(N39:N42)</f>
        <v>48</v>
      </c>
      <c r="O43" s="11">
        <f t="shared" ref="O43:R43" si="1">SUM(O39:O42)</f>
        <v>210</v>
      </c>
      <c r="P43" s="11">
        <f t="shared" si="1"/>
        <v>3</v>
      </c>
      <c r="Q43" s="11">
        <f t="shared" si="1"/>
        <v>1</v>
      </c>
      <c r="R43" s="4">
        <f t="shared" si="1"/>
        <v>4</v>
      </c>
    </row>
    <row r="44" spans="1:18" x14ac:dyDescent="0.35">
      <c r="A44" t="s">
        <v>80</v>
      </c>
      <c r="B44" s="10">
        <v>16</v>
      </c>
      <c r="C44" s="2">
        <v>2</v>
      </c>
      <c r="D44" s="2">
        <v>6</v>
      </c>
      <c r="E44" s="2">
        <v>7</v>
      </c>
      <c r="F44" s="2">
        <v>1</v>
      </c>
      <c r="J44" s="3">
        <f t="shared" si="0"/>
        <v>0.375</v>
      </c>
      <c r="M44" s="11"/>
      <c r="N44" s="11"/>
      <c r="O44" s="11"/>
      <c r="P44" s="11"/>
      <c r="Q44" s="11"/>
    </row>
    <row r="45" spans="1:18" x14ac:dyDescent="0.35">
      <c r="A45" t="s">
        <v>77</v>
      </c>
      <c r="B45" s="10">
        <v>274</v>
      </c>
      <c r="C45" s="2">
        <v>166</v>
      </c>
      <c r="D45" s="2">
        <v>3</v>
      </c>
      <c r="E45" s="2">
        <v>105</v>
      </c>
      <c r="J45" s="3">
        <f t="shared" si="0"/>
        <v>1.0948905109489052E-2</v>
      </c>
      <c r="L45" s="15" t="s">
        <v>55</v>
      </c>
      <c r="M45" s="11"/>
      <c r="N45" s="11"/>
      <c r="O45" s="11"/>
      <c r="P45" s="11"/>
      <c r="Q45" s="11"/>
    </row>
    <row r="46" spans="1:18" x14ac:dyDescent="0.35">
      <c r="A46" t="s">
        <v>81</v>
      </c>
      <c r="B46" s="10">
        <v>19</v>
      </c>
      <c r="C46" s="2">
        <v>8</v>
      </c>
      <c r="D46" s="2">
        <v>3</v>
      </c>
      <c r="E46" s="2">
        <v>7</v>
      </c>
      <c r="F46" s="2">
        <v>1</v>
      </c>
      <c r="J46" s="3">
        <f t="shared" si="0"/>
        <v>0.15789473684210525</v>
      </c>
      <c r="L46" s="16" t="s">
        <v>82</v>
      </c>
      <c r="M46" s="17" t="s">
        <v>83</v>
      </c>
      <c r="N46" s="19"/>
      <c r="O46" s="19"/>
      <c r="P46" s="19"/>
    </row>
    <row r="47" spans="1:18" x14ac:dyDescent="0.35">
      <c r="A47" t="s">
        <v>28</v>
      </c>
      <c r="B47" s="10">
        <v>2207</v>
      </c>
      <c r="C47" s="2">
        <v>789</v>
      </c>
      <c r="D47" s="2">
        <v>329</v>
      </c>
      <c r="E47" s="2">
        <v>645</v>
      </c>
      <c r="F47" s="2">
        <v>312</v>
      </c>
      <c r="G47" s="2">
        <v>71</v>
      </c>
      <c r="H47" s="2">
        <v>61</v>
      </c>
      <c r="J47" s="3">
        <f t="shared" si="0"/>
        <v>0.1490711372904395</v>
      </c>
      <c r="L47" s="16" t="s">
        <v>84</v>
      </c>
      <c r="M47" s="17" t="s">
        <v>85</v>
      </c>
      <c r="N47" s="19"/>
      <c r="O47" s="19"/>
      <c r="P47" s="19"/>
    </row>
    <row r="48" spans="1:18" x14ac:dyDescent="0.35">
      <c r="A48" t="s">
        <v>30</v>
      </c>
      <c r="B48" s="10">
        <v>149</v>
      </c>
      <c r="C48" s="2">
        <v>122</v>
      </c>
      <c r="D48" s="2">
        <v>23</v>
      </c>
      <c r="E48" s="2">
        <v>2</v>
      </c>
      <c r="F48" s="2">
        <v>1</v>
      </c>
      <c r="G48" s="2">
        <v>1</v>
      </c>
      <c r="J48" s="3">
        <f t="shared" si="0"/>
        <v>0.15436241610738255</v>
      </c>
      <c r="L48" s="16" t="s">
        <v>86</v>
      </c>
      <c r="M48" s="17" t="s">
        <v>87</v>
      </c>
      <c r="N48" s="19"/>
      <c r="O48" s="19"/>
      <c r="P48" s="19"/>
    </row>
    <row r="49" spans="1:21" x14ac:dyDescent="0.35">
      <c r="A49" t="s">
        <v>88</v>
      </c>
      <c r="B49" s="10">
        <v>10</v>
      </c>
      <c r="C49" s="2">
        <v>2</v>
      </c>
      <c r="D49" s="2">
        <v>3</v>
      </c>
      <c r="E49" s="2">
        <v>4</v>
      </c>
      <c r="F49" s="2">
        <v>1</v>
      </c>
      <c r="J49" s="3">
        <f t="shared" si="0"/>
        <v>0.3</v>
      </c>
      <c r="L49" s="16" t="s">
        <v>89</v>
      </c>
      <c r="M49" s="17" t="s">
        <v>90</v>
      </c>
      <c r="N49" s="19"/>
      <c r="O49" s="19"/>
      <c r="P49" s="19"/>
    </row>
    <row r="50" spans="1:21" x14ac:dyDescent="0.35">
      <c r="A50" t="s">
        <v>91</v>
      </c>
      <c r="B50" s="10">
        <v>74</v>
      </c>
      <c r="C50" s="2">
        <v>27</v>
      </c>
      <c r="D50" s="2">
        <v>27</v>
      </c>
      <c r="E50" s="2">
        <v>14</v>
      </c>
      <c r="F50" s="2">
        <v>6</v>
      </c>
      <c r="J50" s="3">
        <f t="shared" si="0"/>
        <v>0.36486486486486486</v>
      </c>
      <c r="M50" s="19"/>
    </row>
    <row r="51" spans="1:21" x14ac:dyDescent="0.35">
      <c r="A51" t="s">
        <v>92</v>
      </c>
      <c r="B51" s="10">
        <v>50</v>
      </c>
      <c r="C51" s="2">
        <v>8</v>
      </c>
      <c r="D51" s="2">
        <v>9</v>
      </c>
      <c r="E51" s="2">
        <v>25</v>
      </c>
      <c r="F51" s="2">
        <v>8</v>
      </c>
      <c r="J51" s="3">
        <f t="shared" si="0"/>
        <v>0.18</v>
      </c>
    </row>
    <row r="52" spans="1:21" ht="18.5" x14ac:dyDescent="0.45">
      <c r="A52" t="s">
        <v>32</v>
      </c>
      <c r="B52" s="10">
        <v>463</v>
      </c>
      <c r="C52" s="2">
        <v>222</v>
      </c>
      <c r="D52" s="2">
        <v>37</v>
      </c>
      <c r="E52" s="2">
        <v>54</v>
      </c>
      <c r="F52" s="2">
        <v>149</v>
      </c>
      <c r="G52" s="2">
        <v>1</v>
      </c>
      <c r="J52" s="3">
        <f t="shared" si="0"/>
        <v>7.9913606911447083E-2</v>
      </c>
      <c r="L52" s="1" t="s">
        <v>93</v>
      </c>
      <c r="Q52" s="11"/>
    </row>
    <row r="53" spans="1:21" x14ac:dyDescent="0.35">
      <c r="A53" t="s">
        <v>94</v>
      </c>
      <c r="B53" s="10">
        <v>276</v>
      </c>
      <c r="C53" s="2">
        <v>41</v>
      </c>
      <c r="D53" s="2">
        <v>218</v>
      </c>
      <c r="E53" s="2">
        <v>13</v>
      </c>
      <c r="F53" s="2">
        <v>3</v>
      </c>
      <c r="G53" s="2">
        <v>1</v>
      </c>
      <c r="J53" s="3">
        <f t="shared" si="0"/>
        <v>0.78985507246376807</v>
      </c>
      <c r="L53" s="5" t="s">
        <v>2</v>
      </c>
    </row>
    <row r="54" spans="1:21" x14ac:dyDescent="0.35">
      <c r="A54" t="s">
        <v>95</v>
      </c>
      <c r="B54" s="10">
        <v>662</v>
      </c>
      <c r="C54" s="2">
        <v>231</v>
      </c>
      <c r="D54" s="2">
        <v>177</v>
      </c>
      <c r="E54" s="2">
        <v>145</v>
      </c>
      <c r="F54" s="2">
        <v>94</v>
      </c>
      <c r="H54" s="2">
        <v>15</v>
      </c>
      <c r="J54" s="3">
        <f t="shared" si="0"/>
        <v>0.26737160120845921</v>
      </c>
    </row>
    <row r="55" spans="1:21" ht="16" thickBot="1" x14ac:dyDescent="0.4">
      <c r="A55" t="s">
        <v>34</v>
      </c>
      <c r="B55" s="10">
        <v>940</v>
      </c>
      <c r="C55" s="2">
        <v>353</v>
      </c>
      <c r="D55" s="2">
        <v>273</v>
      </c>
      <c r="E55" s="2">
        <v>220</v>
      </c>
      <c r="F55" s="2">
        <v>94</v>
      </c>
      <c r="J55" s="3">
        <f t="shared" si="0"/>
        <v>0.29042553191489362</v>
      </c>
      <c r="L55" s="6" t="s">
        <v>3</v>
      </c>
      <c r="M55" s="9" t="s">
        <v>4</v>
      </c>
      <c r="N55" s="9" t="s">
        <v>5</v>
      </c>
      <c r="O55" s="9" t="s">
        <v>6</v>
      </c>
      <c r="P55" s="9" t="s">
        <v>7</v>
      </c>
      <c r="Q55" s="9" t="s">
        <v>15</v>
      </c>
      <c r="R55" s="9" t="s">
        <v>75</v>
      </c>
      <c r="S55" s="9" t="s">
        <v>96</v>
      </c>
      <c r="T55" s="9" t="s">
        <v>97</v>
      </c>
      <c r="U55" s="9" t="s">
        <v>98</v>
      </c>
    </row>
    <row r="56" spans="1:21" x14ac:dyDescent="0.35">
      <c r="A56" t="s">
        <v>99</v>
      </c>
      <c r="B56" s="10">
        <v>19</v>
      </c>
      <c r="C56" s="2">
        <v>12</v>
      </c>
      <c r="D56" s="2">
        <v>2</v>
      </c>
      <c r="E56" s="2">
        <v>5</v>
      </c>
      <c r="J56" s="3">
        <f t="shared" si="0"/>
        <v>0.10526315789473684</v>
      </c>
      <c r="L56" t="s">
        <v>22</v>
      </c>
      <c r="M56" s="11">
        <v>2</v>
      </c>
      <c r="N56" s="4">
        <v>1</v>
      </c>
      <c r="P56" s="4">
        <v>1</v>
      </c>
      <c r="S56" s="2"/>
      <c r="T56" s="2"/>
      <c r="U56" s="2"/>
    </row>
    <row r="57" spans="1:21" x14ac:dyDescent="0.35">
      <c r="A57" t="s">
        <v>100</v>
      </c>
      <c r="B57" s="10">
        <v>251</v>
      </c>
      <c r="C57" s="2">
        <v>160</v>
      </c>
      <c r="D57" s="2">
        <v>11</v>
      </c>
      <c r="E57" s="2">
        <v>50</v>
      </c>
      <c r="F57" s="2">
        <v>23</v>
      </c>
      <c r="G57" s="2">
        <v>6</v>
      </c>
      <c r="H57" s="2">
        <v>1</v>
      </c>
      <c r="J57" s="3">
        <f t="shared" si="0"/>
        <v>4.3824701195219126E-2</v>
      </c>
      <c r="L57" t="s">
        <v>24</v>
      </c>
      <c r="M57" s="11">
        <v>57</v>
      </c>
      <c r="N57" s="4">
        <v>7</v>
      </c>
      <c r="O57" s="4">
        <v>1</v>
      </c>
      <c r="P57" s="4">
        <v>43</v>
      </c>
      <c r="Q57" s="4">
        <v>6</v>
      </c>
      <c r="S57" s="2"/>
      <c r="T57" s="2"/>
      <c r="U57" s="2"/>
    </row>
    <row r="58" spans="1:21" x14ac:dyDescent="0.35">
      <c r="A58" t="s">
        <v>101</v>
      </c>
      <c r="B58" s="10">
        <v>99</v>
      </c>
      <c r="C58" s="2">
        <v>96</v>
      </c>
      <c r="D58" s="2">
        <v>1</v>
      </c>
      <c r="E58" s="2">
        <v>2</v>
      </c>
      <c r="J58" s="3">
        <f t="shared" si="0"/>
        <v>1.0101010101010102E-2</v>
      </c>
      <c r="L58" t="s">
        <v>17</v>
      </c>
      <c r="M58" s="11">
        <v>1</v>
      </c>
      <c r="P58" s="4">
        <v>1</v>
      </c>
      <c r="S58" s="2"/>
      <c r="T58" s="2"/>
      <c r="U58" s="2"/>
    </row>
    <row r="59" spans="1:21" x14ac:dyDescent="0.35">
      <c r="A59" t="s">
        <v>36</v>
      </c>
      <c r="B59" s="10">
        <v>339</v>
      </c>
      <c r="C59" s="2">
        <v>209</v>
      </c>
      <c r="D59" s="2">
        <v>130</v>
      </c>
      <c r="J59" s="3">
        <f t="shared" si="0"/>
        <v>0.38348082595870209</v>
      </c>
      <c r="L59" t="s">
        <v>27</v>
      </c>
      <c r="M59" s="11">
        <v>96</v>
      </c>
      <c r="N59" s="4">
        <v>68</v>
      </c>
      <c r="O59" s="4">
        <v>7</v>
      </c>
      <c r="P59" s="4">
        <v>13</v>
      </c>
      <c r="Q59" s="4">
        <v>3</v>
      </c>
      <c r="R59" s="4">
        <v>2</v>
      </c>
      <c r="S59" s="2">
        <v>2</v>
      </c>
      <c r="T59" s="2">
        <v>1</v>
      </c>
      <c r="U59" s="2"/>
    </row>
    <row r="60" spans="1:21" x14ac:dyDescent="0.35">
      <c r="A60" t="s">
        <v>102</v>
      </c>
      <c r="B60" s="10">
        <v>391</v>
      </c>
      <c r="C60" s="2">
        <v>143</v>
      </c>
      <c r="D60" s="2">
        <v>237</v>
      </c>
      <c r="E60" s="2">
        <v>1</v>
      </c>
      <c r="F60" s="2">
        <v>10</v>
      </c>
      <c r="J60" s="3">
        <f t="shared" si="0"/>
        <v>0.60613810741687979</v>
      </c>
      <c r="L60" t="s">
        <v>31</v>
      </c>
      <c r="M60" s="11">
        <v>1</v>
      </c>
      <c r="Q60" s="4">
        <v>1</v>
      </c>
      <c r="S60" s="2"/>
      <c r="T60" s="2"/>
      <c r="U60" s="2"/>
    </row>
    <row r="61" spans="1:21" x14ac:dyDescent="0.35">
      <c r="A61" t="s">
        <v>103</v>
      </c>
      <c r="B61" s="10">
        <v>20</v>
      </c>
      <c r="C61" s="2">
        <v>5</v>
      </c>
      <c r="D61" s="2">
        <v>10</v>
      </c>
      <c r="E61" s="2">
        <v>5</v>
      </c>
      <c r="J61" s="3">
        <f t="shared" si="0"/>
        <v>0.5</v>
      </c>
      <c r="L61" t="s">
        <v>42</v>
      </c>
      <c r="M61" s="11">
        <v>22</v>
      </c>
      <c r="N61" s="4">
        <v>20</v>
      </c>
      <c r="O61" s="4">
        <v>2</v>
      </c>
      <c r="S61" s="2"/>
      <c r="T61" s="2"/>
      <c r="U61" s="2"/>
    </row>
    <row r="62" spans="1:21" x14ac:dyDescent="0.35">
      <c r="A62" t="s">
        <v>37</v>
      </c>
      <c r="B62" s="10">
        <v>1237</v>
      </c>
      <c r="C62" s="2">
        <v>475</v>
      </c>
      <c r="D62" s="2">
        <v>236</v>
      </c>
      <c r="E62" s="2">
        <v>297</v>
      </c>
      <c r="F62" s="2">
        <v>229</v>
      </c>
      <c r="J62" s="3">
        <f t="shared" si="0"/>
        <v>0.19078415521422798</v>
      </c>
      <c r="L62" t="s">
        <v>44</v>
      </c>
      <c r="M62" s="11">
        <v>32</v>
      </c>
      <c r="N62" s="4">
        <v>27</v>
      </c>
      <c r="O62" s="4">
        <v>4</v>
      </c>
      <c r="P62" s="4">
        <v>1</v>
      </c>
      <c r="S62" s="2"/>
      <c r="T62" s="2"/>
      <c r="U62" s="2"/>
    </row>
    <row r="63" spans="1:21" x14ac:dyDescent="0.35">
      <c r="A63" t="s">
        <v>104</v>
      </c>
      <c r="B63" s="10">
        <v>191</v>
      </c>
      <c r="C63" s="2">
        <v>146</v>
      </c>
      <c r="D63" s="2">
        <v>17</v>
      </c>
      <c r="E63" s="2">
        <v>15</v>
      </c>
      <c r="F63" s="2">
        <v>9</v>
      </c>
      <c r="G63" s="2">
        <v>3</v>
      </c>
      <c r="H63" s="2">
        <v>1</v>
      </c>
      <c r="J63" s="3">
        <f t="shared" si="0"/>
        <v>8.9005235602094238E-2</v>
      </c>
      <c r="L63" t="s">
        <v>54</v>
      </c>
      <c r="M63" s="11">
        <v>2</v>
      </c>
      <c r="N63" s="4">
        <v>2</v>
      </c>
      <c r="S63" s="2"/>
      <c r="T63" s="2"/>
      <c r="U63" s="2"/>
    </row>
    <row r="64" spans="1:21" x14ac:dyDescent="0.35">
      <c r="A64" t="s">
        <v>105</v>
      </c>
      <c r="B64" s="10">
        <v>82</v>
      </c>
      <c r="C64" s="2">
        <v>3</v>
      </c>
      <c r="D64" s="2">
        <v>72</v>
      </c>
      <c r="E64" s="2">
        <v>7</v>
      </c>
      <c r="J64" s="3">
        <f t="shared" si="0"/>
        <v>0.87804878048780488</v>
      </c>
      <c r="L64" t="s">
        <v>21</v>
      </c>
      <c r="M64" s="11">
        <v>45</v>
      </c>
      <c r="N64" s="4">
        <v>29</v>
      </c>
      <c r="O64" s="4">
        <v>4</v>
      </c>
      <c r="P64" s="4">
        <v>7</v>
      </c>
      <c r="Q64" s="4">
        <v>3</v>
      </c>
      <c r="R64" s="4">
        <v>1</v>
      </c>
      <c r="S64" s="2">
        <v>1</v>
      </c>
      <c r="T64" s="2"/>
      <c r="U64" s="2"/>
    </row>
    <row r="65" spans="1:21" x14ac:dyDescent="0.35">
      <c r="A65" t="s">
        <v>106</v>
      </c>
      <c r="B65" s="10">
        <v>19</v>
      </c>
      <c r="C65" s="2">
        <v>5</v>
      </c>
      <c r="D65" s="2">
        <v>1</v>
      </c>
      <c r="E65" s="2">
        <v>12</v>
      </c>
      <c r="H65" s="2">
        <v>1</v>
      </c>
      <c r="J65" s="3">
        <f t="shared" si="0"/>
        <v>5.2631578947368418E-2</v>
      </c>
      <c r="L65" t="s">
        <v>56</v>
      </c>
      <c r="M65" s="11">
        <v>6</v>
      </c>
      <c r="N65" s="4">
        <v>2</v>
      </c>
      <c r="P65" s="4">
        <v>2</v>
      </c>
      <c r="Q65" s="11"/>
      <c r="R65" s="4">
        <v>1</v>
      </c>
      <c r="S65" s="2"/>
      <c r="T65" s="2">
        <v>1</v>
      </c>
      <c r="U65" s="2"/>
    </row>
    <row r="66" spans="1:21" x14ac:dyDescent="0.35">
      <c r="A66" t="s">
        <v>107</v>
      </c>
      <c r="B66" s="10">
        <v>1</v>
      </c>
      <c r="C66" s="2">
        <v>1</v>
      </c>
      <c r="J66" s="3">
        <f t="shared" si="0"/>
        <v>0</v>
      </c>
      <c r="L66" t="s">
        <v>65</v>
      </c>
      <c r="M66" s="11">
        <v>1</v>
      </c>
      <c r="N66" s="4">
        <v>1</v>
      </c>
      <c r="S66" s="2"/>
      <c r="T66" s="2"/>
      <c r="U66" s="2"/>
    </row>
    <row r="67" spans="1:21" x14ac:dyDescent="0.35">
      <c r="A67" t="s">
        <v>108</v>
      </c>
      <c r="B67" s="10">
        <v>1</v>
      </c>
      <c r="D67" s="2">
        <v>1</v>
      </c>
      <c r="J67" s="3">
        <f t="shared" si="0"/>
        <v>1</v>
      </c>
      <c r="L67" t="s">
        <v>69</v>
      </c>
      <c r="M67" s="11">
        <v>5</v>
      </c>
      <c r="N67" s="4">
        <v>5</v>
      </c>
      <c r="S67" s="2"/>
      <c r="T67" s="2"/>
      <c r="U67" s="2"/>
    </row>
    <row r="68" spans="1:21" x14ac:dyDescent="0.35">
      <c r="A68" t="s">
        <v>109</v>
      </c>
      <c r="B68" s="10">
        <v>38</v>
      </c>
      <c r="C68" s="2">
        <v>9</v>
      </c>
      <c r="D68" s="2">
        <v>12</v>
      </c>
      <c r="E68" s="2">
        <v>15</v>
      </c>
      <c r="F68" s="2">
        <v>2</v>
      </c>
      <c r="J68" s="3">
        <f t="shared" si="0"/>
        <v>0.31578947368421051</v>
      </c>
      <c r="L68" t="s">
        <v>23</v>
      </c>
      <c r="M68" s="11">
        <v>28</v>
      </c>
      <c r="N68" s="4">
        <v>20</v>
      </c>
      <c r="O68" s="4">
        <v>7</v>
      </c>
      <c r="P68" s="4">
        <v>1</v>
      </c>
      <c r="S68" s="2"/>
      <c r="T68" s="2"/>
      <c r="U68" s="2"/>
    </row>
    <row r="69" spans="1:21" x14ac:dyDescent="0.35">
      <c r="A69" t="s">
        <v>110</v>
      </c>
      <c r="B69" s="10">
        <v>33</v>
      </c>
      <c r="C69" s="2">
        <v>19</v>
      </c>
      <c r="D69" s="2">
        <v>4</v>
      </c>
      <c r="E69" s="2">
        <v>7</v>
      </c>
      <c r="F69" s="2">
        <v>2</v>
      </c>
      <c r="H69" s="2">
        <v>1</v>
      </c>
      <c r="J69" s="3">
        <f t="shared" si="0"/>
        <v>0.12121212121212122</v>
      </c>
      <c r="L69" t="s">
        <v>26</v>
      </c>
      <c r="M69" s="11">
        <v>2</v>
      </c>
      <c r="N69" s="4">
        <v>2</v>
      </c>
      <c r="Q69" s="19"/>
      <c r="S69" s="2"/>
      <c r="T69" s="2"/>
      <c r="U69" s="2"/>
    </row>
    <row r="70" spans="1:21" x14ac:dyDescent="0.35">
      <c r="A70" t="s">
        <v>39</v>
      </c>
      <c r="B70" s="10">
        <v>74</v>
      </c>
      <c r="C70" s="2">
        <v>72</v>
      </c>
      <c r="D70" s="2">
        <v>2</v>
      </c>
      <c r="J70" s="3">
        <f t="shared" ref="J70:J94" si="2">SUM(D70/B70)</f>
        <v>2.7027027027027029E-2</v>
      </c>
      <c r="L70" t="s">
        <v>77</v>
      </c>
      <c r="M70" s="11">
        <v>43</v>
      </c>
      <c r="N70" s="4">
        <v>25</v>
      </c>
      <c r="O70" s="4">
        <v>7</v>
      </c>
      <c r="P70" s="4">
        <v>6</v>
      </c>
      <c r="Q70" s="4">
        <v>2</v>
      </c>
      <c r="R70" s="4">
        <v>1</v>
      </c>
      <c r="S70" s="2">
        <v>2</v>
      </c>
      <c r="T70" s="2"/>
      <c r="U70" s="2"/>
    </row>
    <row r="71" spans="1:21" x14ac:dyDescent="0.35">
      <c r="A71" t="s">
        <v>111</v>
      </c>
      <c r="B71" s="10">
        <v>186</v>
      </c>
      <c r="C71" s="2">
        <v>109</v>
      </c>
      <c r="D71" s="2">
        <v>9</v>
      </c>
      <c r="E71" s="2">
        <v>56</v>
      </c>
      <c r="F71" s="2">
        <v>7</v>
      </c>
      <c r="G71" s="2">
        <v>5</v>
      </c>
      <c r="J71" s="3">
        <f t="shared" si="2"/>
        <v>4.8387096774193547E-2</v>
      </c>
      <c r="L71" t="s">
        <v>28</v>
      </c>
      <c r="M71" s="11">
        <v>52</v>
      </c>
      <c r="N71" s="4">
        <v>15</v>
      </c>
      <c r="O71" s="4">
        <v>6</v>
      </c>
      <c r="P71" s="4">
        <v>22</v>
      </c>
      <c r="Q71" s="4">
        <v>1</v>
      </c>
      <c r="R71" s="4">
        <v>6</v>
      </c>
      <c r="S71" s="2"/>
      <c r="T71" s="2">
        <v>1</v>
      </c>
      <c r="U71" s="2">
        <v>1</v>
      </c>
    </row>
    <row r="72" spans="1:21" x14ac:dyDescent="0.35">
      <c r="A72" t="s">
        <v>112</v>
      </c>
      <c r="B72" s="10">
        <v>2</v>
      </c>
      <c r="D72" s="2">
        <v>1</v>
      </c>
      <c r="E72" s="2">
        <v>1</v>
      </c>
      <c r="J72" s="3">
        <f t="shared" si="2"/>
        <v>0.5</v>
      </c>
      <c r="L72" t="s">
        <v>30</v>
      </c>
      <c r="M72" s="11">
        <v>1</v>
      </c>
      <c r="O72" s="4">
        <v>1</v>
      </c>
      <c r="S72" s="2"/>
      <c r="T72" s="2"/>
      <c r="U72" s="2"/>
    </row>
    <row r="73" spans="1:21" x14ac:dyDescent="0.35">
      <c r="A73" t="s">
        <v>113</v>
      </c>
      <c r="B73" s="10">
        <v>39</v>
      </c>
      <c r="C73" s="2">
        <v>8</v>
      </c>
      <c r="D73" s="2">
        <v>4</v>
      </c>
      <c r="E73" s="2">
        <v>26</v>
      </c>
      <c r="F73" s="2">
        <v>1</v>
      </c>
      <c r="J73" s="3">
        <f t="shared" si="2"/>
        <v>0.10256410256410256</v>
      </c>
      <c r="L73" t="s">
        <v>32</v>
      </c>
      <c r="M73" s="11">
        <v>7</v>
      </c>
      <c r="N73" s="4">
        <v>6</v>
      </c>
      <c r="P73" s="4">
        <v>1</v>
      </c>
      <c r="S73" s="2"/>
      <c r="T73" s="2"/>
      <c r="U73" s="2"/>
    </row>
    <row r="74" spans="1:21" x14ac:dyDescent="0.35">
      <c r="A74" t="s">
        <v>114</v>
      </c>
      <c r="B74" s="10">
        <v>87</v>
      </c>
      <c r="C74" s="2">
        <v>4</v>
      </c>
      <c r="D74" s="2">
        <v>80</v>
      </c>
      <c r="E74" s="2">
        <v>3</v>
      </c>
      <c r="J74" s="3">
        <f t="shared" si="2"/>
        <v>0.91954022988505746</v>
      </c>
      <c r="L74" t="s">
        <v>94</v>
      </c>
      <c r="M74" s="11">
        <v>8</v>
      </c>
      <c r="N74" s="4">
        <v>4</v>
      </c>
      <c r="O74" s="4">
        <v>1</v>
      </c>
      <c r="P74" s="4">
        <v>1</v>
      </c>
      <c r="Q74" s="4">
        <v>2</v>
      </c>
      <c r="S74" s="2"/>
      <c r="T74" s="2"/>
      <c r="U74" s="2"/>
    </row>
    <row r="75" spans="1:21" x14ac:dyDescent="0.35">
      <c r="A75" t="s">
        <v>115</v>
      </c>
      <c r="B75" s="10">
        <v>1005</v>
      </c>
      <c r="C75" s="2">
        <v>399</v>
      </c>
      <c r="D75" s="2">
        <v>187</v>
      </c>
      <c r="E75" s="2">
        <v>328</v>
      </c>
      <c r="F75" s="2">
        <v>90</v>
      </c>
      <c r="G75" s="2">
        <v>1</v>
      </c>
      <c r="J75" s="3">
        <f t="shared" si="2"/>
        <v>0.18606965174129353</v>
      </c>
      <c r="L75" t="s">
        <v>95</v>
      </c>
      <c r="M75" s="11">
        <v>29</v>
      </c>
      <c r="N75" s="4">
        <v>14</v>
      </c>
      <c r="O75" s="4">
        <v>1</v>
      </c>
      <c r="P75" s="4">
        <v>2</v>
      </c>
      <c r="Q75" s="4">
        <v>4</v>
      </c>
      <c r="R75" s="4">
        <v>8</v>
      </c>
      <c r="S75" s="2"/>
      <c r="T75" s="2"/>
      <c r="U75" s="2"/>
    </row>
    <row r="76" spans="1:21" x14ac:dyDescent="0.35">
      <c r="A76" t="s">
        <v>116</v>
      </c>
      <c r="B76" s="10">
        <v>66</v>
      </c>
      <c r="C76" s="2">
        <v>25</v>
      </c>
      <c r="D76" s="2">
        <v>8</v>
      </c>
      <c r="E76" s="2">
        <v>14</v>
      </c>
      <c r="F76" s="2">
        <v>8</v>
      </c>
      <c r="G76" s="2">
        <v>11</v>
      </c>
      <c r="J76" s="3">
        <f t="shared" si="2"/>
        <v>0.12121212121212122</v>
      </c>
      <c r="L76" t="s">
        <v>34</v>
      </c>
      <c r="M76" s="11">
        <v>102</v>
      </c>
      <c r="N76" s="4">
        <v>66</v>
      </c>
      <c r="O76" s="4">
        <v>11</v>
      </c>
      <c r="P76" s="4">
        <v>19</v>
      </c>
      <c r="Q76" s="4">
        <v>1</v>
      </c>
      <c r="R76" s="4">
        <v>1</v>
      </c>
      <c r="S76" s="2"/>
      <c r="T76" s="2">
        <v>3</v>
      </c>
      <c r="U76" s="2">
        <v>1</v>
      </c>
    </row>
    <row r="77" spans="1:21" x14ac:dyDescent="0.35">
      <c r="A77" t="s">
        <v>117</v>
      </c>
      <c r="B77" s="10">
        <v>22</v>
      </c>
      <c r="C77" s="2">
        <v>15</v>
      </c>
      <c r="D77" s="2">
        <v>6</v>
      </c>
      <c r="F77" s="2">
        <v>1</v>
      </c>
      <c r="J77" s="3">
        <f t="shared" si="2"/>
        <v>0.27272727272727271</v>
      </c>
      <c r="L77" t="s">
        <v>102</v>
      </c>
      <c r="M77" s="11">
        <v>31</v>
      </c>
      <c r="P77" s="4">
        <v>23</v>
      </c>
      <c r="Q77" s="4">
        <v>8</v>
      </c>
      <c r="S77" s="2"/>
      <c r="T77" s="2"/>
      <c r="U77" s="2"/>
    </row>
    <row r="78" spans="1:21" x14ac:dyDescent="0.35">
      <c r="A78" t="s">
        <v>41</v>
      </c>
      <c r="B78" s="10">
        <v>90</v>
      </c>
      <c r="C78" s="2">
        <v>19</v>
      </c>
      <c r="D78" s="2">
        <v>70</v>
      </c>
      <c r="G78" s="2">
        <v>1</v>
      </c>
      <c r="J78" s="3">
        <f t="shared" si="2"/>
        <v>0.77777777777777779</v>
      </c>
      <c r="L78" t="s">
        <v>37</v>
      </c>
      <c r="M78" s="11">
        <v>125</v>
      </c>
      <c r="N78" s="4">
        <v>49</v>
      </c>
      <c r="O78" s="4">
        <v>10</v>
      </c>
      <c r="P78" s="4">
        <v>39</v>
      </c>
      <c r="Q78" s="4">
        <v>13</v>
      </c>
      <c r="R78" s="4">
        <v>11</v>
      </c>
      <c r="S78" s="2">
        <v>2</v>
      </c>
      <c r="T78" s="2">
        <v>1</v>
      </c>
      <c r="U78" s="2"/>
    </row>
    <row r="79" spans="1:21" x14ac:dyDescent="0.35">
      <c r="A79" t="s">
        <v>118</v>
      </c>
      <c r="B79" s="10">
        <v>91</v>
      </c>
      <c r="C79" s="2">
        <v>90</v>
      </c>
      <c r="D79" s="2">
        <v>1</v>
      </c>
      <c r="J79" s="3">
        <f t="shared" si="2"/>
        <v>1.098901098901099E-2</v>
      </c>
      <c r="L79" t="s">
        <v>104</v>
      </c>
      <c r="M79" s="11">
        <v>2</v>
      </c>
      <c r="N79" s="4">
        <v>1</v>
      </c>
      <c r="P79" s="4">
        <v>1</v>
      </c>
      <c r="S79" s="2"/>
      <c r="T79" s="2"/>
      <c r="U79" s="2"/>
    </row>
    <row r="80" spans="1:21" x14ac:dyDescent="0.35">
      <c r="A80" t="s">
        <v>43</v>
      </c>
      <c r="B80" s="10">
        <v>1608</v>
      </c>
      <c r="C80" s="2">
        <v>607</v>
      </c>
      <c r="D80" s="2">
        <v>310</v>
      </c>
      <c r="E80" s="2">
        <v>416</v>
      </c>
      <c r="F80" s="2">
        <v>275</v>
      </c>
      <c r="J80" s="3">
        <f t="shared" si="2"/>
        <v>0.1927860696517413</v>
      </c>
      <c r="L80" t="s">
        <v>106</v>
      </c>
      <c r="M80" s="11">
        <v>4</v>
      </c>
      <c r="N80" s="4">
        <v>2</v>
      </c>
      <c r="Q80" s="4">
        <v>1</v>
      </c>
      <c r="R80" s="4">
        <v>1</v>
      </c>
      <c r="S80" s="2"/>
      <c r="T80" s="2"/>
      <c r="U80" s="2"/>
    </row>
    <row r="81" spans="1:21" x14ac:dyDescent="0.35">
      <c r="A81" t="s">
        <v>45</v>
      </c>
      <c r="B81" s="10">
        <v>2175</v>
      </c>
      <c r="C81" s="2">
        <v>721</v>
      </c>
      <c r="D81" s="2">
        <v>354</v>
      </c>
      <c r="E81" s="2">
        <v>626</v>
      </c>
      <c r="F81" s="2">
        <v>337</v>
      </c>
      <c r="G81" s="2">
        <v>117</v>
      </c>
      <c r="H81" s="2">
        <v>20</v>
      </c>
      <c r="J81" s="3">
        <f t="shared" si="2"/>
        <v>0.16275862068965516</v>
      </c>
      <c r="L81" t="s">
        <v>115</v>
      </c>
      <c r="M81" s="11">
        <v>14</v>
      </c>
      <c r="N81" s="4">
        <v>4</v>
      </c>
      <c r="O81" s="4">
        <v>4</v>
      </c>
      <c r="P81" s="4">
        <v>6</v>
      </c>
      <c r="S81" s="2"/>
      <c r="T81" s="2"/>
      <c r="U81" s="2"/>
    </row>
    <row r="82" spans="1:21" x14ac:dyDescent="0.35">
      <c r="A82" t="s">
        <v>47</v>
      </c>
      <c r="B82" s="10">
        <v>149</v>
      </c>
      <c r="C82" s="2">
        <v>17</v>
      </c>
      <c r="D82" s="2">
        <v>128</v>
      </c>
      <c r="E82" s="2">
        <v>3</v>
      </c>
      <c r="F82" s="2">
        <v>1</v>
      </c>
      <c r="J82" s="3">
        <f t="shared" si="2"/>
        <v>0.85906040268456374</v>
      </c>
      <c r="L82" t="s">
        <v>43</v>
      </c>
      <c r="M82" s="11">
        <v>69</v>
      </c>
      <c r="N82" s="4">
        <v>24</v>
      </c>
      <c r="O82" s="4">
        <v>8</v>
      </c>
      <c r="P82" s="4">
        <v>32</v>
      </c>
      <c r="Q82" s="4">
        <v>5</v>
      </c>
      <c r="S82" s="2"/>
      <c r="T82" s="2"/>
      <c r="U82" s="2"/>
    </row>
    <row r="83" spans="1:21" x14ac:dyDescent="0.35">
      <c r="A83" t="s">
        <v>119</v>
      </c>
      <c r="B83" s="10">
        <v>25</v>
      </c>
      <c r="C83" s="2">
        <v>13</v>
      </c>
      <c r="D83" s="2">
        <v>5</v>
      </c>
      <c r="E83" s="2">
        <v>5</v>
      </c>
      <c r="F83" s="2">
        <v>2</v>
      </c>
      <c r="J83" s="3">
        <f t="shared" si="2"/>
        <v>0.2</v>
      </c>
      <c r="L83" t="s">
        <v>45</v>
      </c>
      <c r="M83" s="11">
        <v>74</v>
      </c>
      <c r="N83" s="4">
        <v>43</v>
      </c>
      <c r="O83" s="4">
        <v>8</v>
      </c>
      <c r="P83" s="4">
        <v>13</v>
      </c>
      <c r="Q83" s="4">
        <v>4</v>
      </c>
      <c r="R83" s="4">
        <v>6</v>
      </c>
      <c r="S83" s="2"/>
      <c r="T83" s="2"/>
      <c r="U83" s="2"/>
    </row>
    <row r="84" spans="1:21" ht="15" thickBot="1" x14ac:dyDescent="0.4">
      <c r="A84" t="s">
        <v>120</v>
      </c>
      <c r="B84" s="10">
        <v>77</v>
      </c>
      <c r="C84" s="2">
        <v>11</v>
      </c>
      <c r="D84" s="2">
        <v>65</v>
      </c>
      <c r="E84" s="2">
        <v>1</v>
      </c>
      <c r="J84" s="3">
        <f t="shared" si="2"/>
        <v>0.8441558441558441</v>
      </c>
      <c r="L84" s="12" t="s">
        <v>119</v>
      </c>
      <c r="M84" s="9">
        <v>2</v>
      </c>
      <c r="N84" s="13"/>
      <c r="O84" s="13"/>
      <c r="P84" s="13">
        <v>1</v>
      </c>
      <c r="Q84" s="13">
        <v>1</v>
      </c>
      <c r="R84" s="13"/>
      <c r="S84" s="20"/>
      <c r="T84" s="20"/>
      <c r="U84" s="20"/>
    </row>
    <row r="85" spans="1:21" x14ac:dyDescent="0.35">
      <c r="A85" t="s">
        <v>121</v>
      </c>
      <c r="B85" s="10">
        <v>97</v>
      </c>
      <c r="C85" s="2">
        <v>85</v>
      </c>
      <c r="D85" s="2">
        <v>7</v>
      </c>
      <c r="E85" s="2">
        <v>5</v>
      </c>
      <c r="J85" s="3">
        <f t="shared" si="2"/>
        <v>7.2164948453608241E-2</v>
      </c>
      <c r="L85" s="5" t="s">
        <v>53</v>
      </c>
      <c r="M85" s="11">
        <f t="shared" ref="M85:U85" si="3">SUM(M56:M84)</f>
        <v>863</v>
      </c>
      <c r="N85" s="11">
        <f t="shared" si="3"/>
        <v>437</v>
      </c>
      <c r="O85" s="11">
        <f t="shared" si="3"/>
        <v>82</v>
      </c>
      <c r="P85" s="11">
        <f t="shared" si="3"/>
        <v>235</v>
      </c>
      <c r="Q85" s="11">
        <f t="shared" si="3"/>
        <v>55</v>
      </c>
      <c r="R85" s="11">
        <f t="shared" si="3"/>
        <v>38</v>
      </c>
      <c r="S85" s="10">
        <f t="shared" si="3"/>
        <v>7</v>
      </c>
      <c r="T85" s="10">
        <f t="shared" si="3"/>
        <v>7</v>
      </c>
      <c r="U85" s="10">
        <f t="shared" si="3"/>
        <v>2</v>
      </c>
    </row>
    <row r="86" spans="1:21" x14ac:dyDescent="0.35">
      <c r="A86" t="s">
        <v>122</v>
      </c>
      <c r="B86" s="10">
        <v>13</v>
      </c>
      <c r="C86" s="2">
        <v>4</v>
      </c>
      <c r="D86" s="2">
        <v>3</v>
      </c>
      <c r="E86" s="2">
        <v>4</v>
      </c>
      <c r="F86" s="2">
        <v>1</v>
      </c>
      <c r="G86" s="2">
        <v>1</v>
      </c>
      <c r="J86" s="3">
        <f t="shared" si="2"/>
        <v>0.23076923076923078</v>
      </c>
      <c r="L86" s="5"/>
      <c r="M86" s="11"/>
      <c r="N86" s="11"/>
      <c r="O86" s="11"/>
      <c r="P86" s="11"/>
      <c r="Q86" s="11"/>
      <c r="R86" s="11"/>
      <c r="S86" s="10"/>
      <c r="T86" s="10"/>
      <c r="U86" s="10"/>
    </row>
    <row r="87" spans="1:21" x14ac:dyDescent="0.35">
      <c r="A87" t="s">
        <v>49</v>
      </c>
      <c r="B87" s="10">
        <v>109</v>
      </c>
      <c r="C87" s="2">
        <v>12</v>
      </c>
      <c r="D87" s="2">
        <v>87</v>
      </c>
      <c r="E87" s="2">
        <v>7</v>
      </c>
      <c r="F87" s="2">
        <v>2</v>
      </c>
      <c r="H87" s="2">
        <v>1</v>
      </c>
      <c r="J87" s="3">
        <f t="shared" si="2"/>
        <v>0.79816513761467889</v>
      </c>
      <c r="L87" s="15" t="s">
        <v>55</v>
      </c>
    </row>
    <row r="88" spans="1:21" x14ac:dyDescent="0.35">
      <c r="A88" t="s">
        <v>123</v>
      </c>
      <c r="B88" s="10">
        <v>200</v>
      </c>
      <c r="C88" s="2">
        <v>23</v>
      </c>
      <c r="D88" s="2">
        <v>163</v>
      </c>
      <c r="E88" s="2">
        <v>9</v>
      </c>
      <c r="F88" s="2">
        <v>5</v>
      </c>
      <c r="J88" s="3">
        <f t="shared" si="2"/>
        <v>0.81499999999999995</v>
      </c>
      <c r="L88" s="16" t="s">
        <v>124</v>
      </c>
    </row>
    <row r="89" spans="1:21" x14ac:dyDescent="0.35">
      <c r="A89" t="s">
        <v>125</v>
      </c>
      <c r="B89" s="10">
        <v>61</v>
      </c>
      <c r="C89" s="2">
        <v>27</v>
      </c>
      <c r="D89" s="2">
        <v>16</v>
      </c>
      <c r="E89" s="2">
        <v>13</v>
      </c>
      <c r="F89" s="2">
        <v>5</v>
      </c>
      <c r="J89" s="3">
        <f t="shared" si="2"/>
        <v>0.26229508196721313</v>
      </c>
      <c r="L89" s="16"/>
    </row>
    <row r="90" spans="1:21" ht="15" customHeight="1" x14ac:dyDescent="0.35">
      <c r="A90" t="s">
        <v>126</v>
      </c>
      <c r="B90" s="10">
        <v>28</v>
      </c>
      <c r="C90" s="2">
        <v>10</v>
      </c>
      <c r="D90" s="2">
        <v>3</v>
      </c>
      <c r="E90" s="2">
        <v>13</v>
      </c>
      <c r="F90" s="2">
        <v>2</v>
      </c>
      <c r="J90" s="3">
        <f t="shared" si="2"/>
        <v>0.10714285714285714</v>
      </c>
    </row>
    <row r="91" spans="1:21" x14ac:dyDescent="0.35">
      <c r="A91" t="s">
        <v>127</v>
      </c>
      <c r="B91" s="10">
        <v>157</v>
      </c>
      <c r="C91" s="2">
        <v>2</v>
      </c>
      <c r="E91" s="2">
        <v>154</v>
      </c>
      <c r="F91" s="2">
        <v>1</v>
      </c>
      <c r="J91" s="3">
        <f t="shared" si="2"/>
        <v>0</v>
      </c>
    </row>
    <row r="92" spans="1:21" x14ac:dyDescent="0.35">
      <c r="A92" t="s">
        <v>51</v>
      </c>
      <c r="B92" s="10">
        <v>179</v>
      </c>
      <c r="C92" s="2">
        <v>168</v>
      </c>
      <c r="D92" s="2">
        <v>7</v>
      </c>
      <c r="E92" s="2">
        <v>1</v>
      </c>
      <c r="F92" s="2">
        <v>3</v>
      </c>
      <c r="J92" s="3">
        <f t="shared" si="2"/>
        <v>3.9106145251396648E-2</v>
      </c>
    </row>
    <row r="93" spans="1:21" ht="15" thickBot="1" x14ac:dyDescent="0.4">
      <c r="A93" s="12" t="s">
        <v>128</v>
      </c>
      <c r="B93" s="7">
        <v>165</v>
      </c>
      <c r="C93" s="20">
        <v>134</v>
      </c>
      <c r="D93" s="20">
        <v>15</v>
      </c>
      <c r="E93" s="20">
        <v>13</v>
      </c>
      <c r="F93" s="20">
        <v>3</v>
      </c>
      <c r="G93" s="20"/>
      <c r="H93" s="20"/>
      <c r="I93" s="12"/>
      <c r="J93" s="8">
        <f t="shared" si="2"/>
        <v>9.0909090909090912E-2</v>
      </c>
    </row>
    <row r="94" spans="1:21" x14ac:dyDescent="0.35">
      <c r="A94" s="5" t="s">
        <v>129</v>
      </c>
      <c r="B94" s="10">
        <f t="shared" ref="B94:H94" si="4">SUM(B6:B93)</f>
        <v>25671</v>
      </c>
      <c r="C94" s="10">
        <f t="shared" si="4"/>
        <v>11454</v>
      </c>
      <c r="D94" s="10">
        <f t="shared" si="4"/>
        <v>5443</v>
      </c>
      <c r="E94" s="10">
        <f t="shared" si="4"/>
        <v>5635</v>
      </c>
      <c r="F94" s="10">
        <f t="shared" si="4"/>
        <v>2514</v>
      </c>
      <c r="G94" s="10">
        <f t="shared" si="4"/>
        <v>393</v>
      </c>
      <c r="H94" s="10">
        <f t="shared" si="4"/>
        <v>232</v>
      </c>
      <c r="I94" s="5"/>
      <c r="J94" s="3">
        <f>SUM(D94/B94)</f>
        <v>0.21202913793775077</v>
      </c>
    </row>
    <row r="95" spans="1:21" x14ac:dyDescent="0.35">
      <c r="A95" s="5"/>
      <c r="B95" s="10"/>
      <c r="C95" s="10"/>
      <c r="D95" s="10"/>
      <c r="E95" s="10"/>
      <c r="F95" s="10"/>
      <c r="G95" s="10"/>
      <c r="H95" s="10"/>
      <c r="I95" s="5"/>
    </row>
    <row r="96" spans="1:21" x14ac:dyDescent="0.35">
      <c r="A96" t="s">
        <v>130</v>
      </c>
      <c r="B96" s="10">
        <v>3</v>
      </c>
      <c r="C96" s="2">
        <v>3</v>
      </c>
      <c r="J96" s="21">
        <f t="shared" ref="J96:J100" si="5">SUM(D96/B96)</f>
        <v>0</v>
      </c>
    </row>
    <row r="97" spans="1:10" x14ac:dyDescent="0.35">
      <c r="A97" t="s">
        <v>131</v>
      </c>
      <c r="B97" s="10">
        <v>65</v>
      </c>
      <c r="C97" s="2">
        <v>16</v>
      </c>
      <c r="D97" s="2">
        <v>49</v>
      </c>
      <c r="J97" s="21">
        <f t="shared" si="5"/>
        <v>0.75384615384615383</v>
      </c>
    </row>
    <row r="98" spans="1:10" x14ac:dyDescent="0.35">
      <c r="A98" t="s">
        <v>132</v>
      </c>
      <c r="B98" s="10">
        <v>10</v>
      </c>
      <c r="E98" s="2">
        <v>10</v>
      </c>
      <c r="J98" s="21">
        <f t="shared" si="5"/>
        <v>0</v>
      </c>
    </row>
    <row r="99" spans="1:10" x14ac:dyDescent="0.35">
      <c r="A99" s="5" t="s">
        <v>133</v>
      </c>
      <c r="B99" s="10">
        <v>1</v>
      </c>
      <c r="C99" s="10">
        <v>1</v>
      </c>
      <c r="D99" s="10"/>
      <c r="E99" s="10"/>
      <c r="F99" s="10"/>
      <c r="G99" s="10"/>
      <c r="H99" s="10"/>
      <c r="I99" s="5"/>
      <c r="J99" s="3">
        <f t="shared" si="5"/>
        <v>0</v>
      </c>
    </row>
    <row r="100" spans="1:10" ht="15" thickBot="1" x14ac:dyDescent="0.4">
      <c r="A100" s="12" t="s">
        <v>134</v>
      </c>
      <c r="B100" s="7">
        <v>2</v>
      </c>
      <c r="C100" s="20">
        <v>1</v>
      </c>
      <c r="D100" s="20"/>
      <c r="E100" s="20">
        <v>1</v>
      </c>
      <c r="F100" s="20"/>
      <c r="G100" s="20"/>
      <c r="H100" s="20"/>
      <c r="I100" s="12"/>
      <c r="J100" s="22">
        <f t="shared" si="5"/>
        <v>0</v>
      </c>
    </row>
    <row r="101" spans="1:10" x14ac:dyDescent="0.35">
      <c r="A101" s="5" t="s">
        <v>53</v>
      </c>
      <c r="B101" s="10">
        <f t="shared" ref="B101:H101" si="6">SUM(B94:B100)</f>
        <v>25752</v>
      </c>
      <c r="C101" s="10">
        <f t="shared" si="6"/>
        <v>11475</v>
      </c>
      <c r="D101" s="10">
        <f t="shared" si="6"/>
        <v>5492</v>
      </c>
      <c r="E101" s="10">
        <f t="shared" si="6"/>
        <v>5646</v>
      </c>
      <c r="F101" s="10">
        <f t="shared" si="6"/>
        <v>2514</v>
      </c>
      <c r="G101" s="10">
        <f t="shared" si="6"/>
        <v>393</v>
      </c>
      <c r="H101" s="10">
        <f t="shared" si="6"/>
        <v>232</v>
      </c>
      <c r="I101" s="5"/>
      <c r="J101" s="3">
        <f>SUM(D101/B101)</f>
        <v>0.2132649891270581</v>
      </c>
    </row>
    <row r="102" spans="1:10" x14ac:dyDescent="0.35">
      <c r="A102" s="5"/>
      <c r="B102" s="10"/>
      <c r="C102" s="10"/>
      <c r="D102" s="10"/>
      <c r="E102" s="10"/>
      <c r="F102" s="10"/>
      <c r="G102" s="10"/>
      <c r="H102" s="10"/>
      <c r="I102" s="5"/>
    </row>
    <row r="103" spans="1:10" x14ac:dyDescent="0.35">
      <c r="A103" s="15" t="s">
        <v>55</v>
      </c>
    </row>
    <row r="104" spans="1:10" x14ac:dyDescent="0.35">
      <c r="A104" s="16" t="s">
        <v>135</v>
      </c>
      <c r="B104" s="23" t="s">
        <v>136</v>
      </c>
    </row>
    <row r="105" spans="1:10" x14ac:dyDescent="0.35">
      <c r="A105" s="16" t="s">
        <v>137</v>
      </c>
      <c r="B105" s="23" t="s">
        <v>138</v>
      </c>
    </row>
    <row r="106" spans="1:10" x14ac:dyDescent="0.35">
      <c r="A106" s="16" t="s">
        <v>139</v>
      </c>
      <c r="B106" s="23" t="s">
        <v>140</v>
      </c>
    </row>
    <row r="107" spans="1:10" x14ac:dyDescent="0.35">
      <c r="A107" s="18" t="s">
        <v>141</v>
      </c>
      <c r="B107" s="23" t="s">
        <v>142</v>
      </c>
    </row>
    <row r="108" spans="1:10" x14ac:dyDescent="0.35">
      <c r="A108" s="18" t="s">
        <v>143</v>
      </c>
      <c r="B108" s="23" t="s">
        <v>144</v>
      </c>
    </row>
    <row r="109" spans="1:10" x14ac:dyDescent="0.35">
      <c r="A109" s="16" t="s">
        <v>145</v>
      </c>
      <c r="B109" s="23" t="s">
        <v>146</v>
      </c>
    </row>
    <row r="110" spans="1:10" x14ac:dyDescent="0.35">
      <c r="A110" s="16" t="s">
        <v>147</v>
      </c>
      <c r="B110" s="23" t="s">
        <v>148</v>
      </c>
    </row>
    <row r="111" spans="1:10" x14ac:dyDescent="0.35">
      <c r="A111" s="16" t="s">
        <v>149</v>
      </c>
      <c r="B111" s="23" t="s">
        <v>150</v>
      </c>
    </row>
    <row r="112" spans="1:10" x14ac:dyDescent="0.35">
      <c r="A112" s="16" t="s">
        <v>151</v>
      </c>
      <c r="B112" s="24" t="s">
        <v>152</v>
      </c>
    </row>
    <row r="113" spans="1:2" x14ac:dyDescent="0.35">
      <c r="A113" s="16" t="s">
        <v>153</v>
      </c>
      <c r="B113" s="24" t="s">
        <v>154</v>
      </c>
    </row>
    <row r="114" spans="1:2" x14ac:dyDescent="0.35">
      <c r="A114" s="16" t="s">
        <v>155</v>
      </c>
      <c r="B114" s="24" t="s">
        <v>156</v>
      </c>
    </row>
    <row r="115" spans="1:2" x14ac:dyDescent="0.35">
      <c r="A115" s="16" t="s">
        <v>157</v>
      </c>
      <c r="B115" s="24" t="s">
        <v>158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Trombocyten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Hilarius, Petra</dc:creator>
  <cp:lastModifiedBy>Hilarius, Petra</cp:lastModifiedBy>
  <dcterms:created xsi:type="dcterms:W3CDTF">2026-07-06T07:22:05Z</dcterms:created>
  <dcterms:modified xsi:type="dcterms:W3CDTF">2026-07-06T07:23:22Z</dcterms:modified>
</cp:coreProperties>
</file>