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G:\SBB\PRD\800_RBH\830_RBH\Brieven voor website\Nog plaatsen\2026\"/>
    </mc:Choice>
  </mc:AlternateContent>
  <xr:revisionPtr revIDLastSave="0" documentId="8_{9AD078D4-D5E0-478C-BD49-C46F7AD76D83}" xr6:coauthVersionLast="47" xr6:coauthVersionMax="47" xr10:uidLastSave="{00000000-0000-0000-0000-000000000000}"/>
  <bookViews>
    <workbookView xWindow="465" yWindow="-16320" windowWidth="29040" windowHeight="15720" xr2:uid="{4540BC19-BB20-4ACF-88F7-E6E05B94544D}"/>
  </bookViews>
  <sheets>
    <sheet name="Erytrocyt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7" i="1" l="1"/>
  <c r="H107" i="1"/>
  <c r="G107" i="1"/>
  <c r="E107" i="1"/>
  <c r="D107" i="1"/>
  <c r="C107" i="1"/>
  <c r="L106" i="1"/>
  <c r="B106" i="1"/>
  <c r="B105" i="1"/>
  <c r="L105" i="1" s="1"/>
  <c r="B104" i="1"/>
  <c r="L104" i="1" s="1"/>
  <c r="L103" i="1"/>
  <c r="B103" i="1"/>
  <c r="J101" i="1"/>
  <c r="J107" i="1" s="1"/>
  <c r="I101" i="1"/>
  <c r="H101" i="1"/>
  <c r="G101" i="1"/>
  <c r="F101" i="1"/>
  <c r="F107" i="1" s="1"/>
  <c r="E101" i="1"/>
  <c r="D101" i="1"/>
  <c r="C101" i="1"/>
  <c r="L100" i="1"/>
  <c r="B100" i="1"/>
  <c r="B99" i="1"/>
  <c r="L99" i="1" s="1"/>
  <c r="L98" i="1"/>
  <c r="B98" i="1"/>
  <c r="B97" i="1"/>
  <c r="L97" i="1" s="1"/>
  <c r="B96" i="1"/>
  <c r="L96" i="1" s="1"/>
  <c r="B95" i="1"/>
  <c r="L95" i="1" s="1"/>
  <c r="L94" i="1"/>
  <c r="B94" i="1"/>
  <c r="B93" i="1"/>
  <c r="L93" i="1" s="1"/>
  <c r="L92" i="1"/>
  <c r="B92" i="1"/>
  <c r="B91" i="1"/>
  <c r="L91" i="1" s="1"/>
  <c r="B90" i="1"/>
  <c r="L90" i="1" s="1"/>
  <c r="B89" i="1"/>
  <c r="L89" i="1" s="1"/>
  <c r="L88" i="1"/>
  <c r="B88" i="1"/>
  <c r="B87" i="1"/>
  <c r="L87" i="1" s="1"/>
  <c r="L86" i="1"/>
  <c r="B86" i="1"/>
  <c r="B85" i="1"/>
  <c r="L85" i="1" s="1"/>
  <c r="B84" i="1"/>
  <c r="L84" i="1" s="1"/>
  <c r="B83" i="1"/>
  <c r="L83" i="1" s="1"/>
  <c r="L82" i="1"/>
  <c r="B82" i="1"/>
  <c r="B81" i="1"/>
  <c r="L81" i="1" s="1"/>
  <c r="L80" i="1"/>
  <c r="B80" i="1"/>
  <c r="B79" i="1"/>
  <c r="L79" i="1" s="1"/>
  <c r="B78" i="1"/>
  <c r="L78" i="1" s="1"/>
  <c r="B77" i="1"/>
  <c r="L77" i="1" s="1"/>
  <c r="L76" i="1"/>
  <c r="B76" i="1"/>
  <c r="B75" i="1"/>
  <c r="L75" i="1" s="1"/>
  <c r="L74" i="1"/>
  <c r="B74" i="1"/>
  <c r="B73" i="1"/>
  <c r="L73" i="1" s="1"/>
  <c r="B72" i="1"/>
  <c r="L72" i="1" s="1"/>
  <c r="B71" i="1"/>
  <c r="L71" i="1" s="1"/>
  <c r="L70" i="1"/>
  <c r="B70" i="1"/>
  <c r="B69" i="1"/>
  <c r="L69" i="1" s="1"/>
  <c r="U68" i="1"/>
  <c r="T68" i="1"/>
  <c r="S68" i="1"/>
  <c r="R68" i="1"/>
  <c r="O68" i="1" s="1"/>
  <c r="Q68" i="1"/>
  <c r="P68" i="1"/>
  <c r="B68" i="1"/>
  <c r="L68" i="1" s="1"/>
  <c r="O67" i="1"/>
  <c r="B67" i="1"/>
  <c r="L67" i="1" s="1"/>
  <c r="O66" i="1"/>
  <c r="B66" i="1"/>
  <c r="L66" i="1" s="1"/>
  <c r="O65" i="1"/>
  <c r="B65" i="1"/>
  <c r="L65" i="1" s="1"/>
  <c r="O64" i="1"/>
  <c r="B64" i="1"/>
  <c r="L64" i="1" s="1"/>
  <c r="O63" i="1"/>
  <c r="B63" i="1"/>
  <c r="L63" i="1" s="1"/>
  <c r="O62" i="1"/>
  <c r="B62" i="1"/>
  <c r="L62" i="1" s="1"/>
  <c r="O61" i="1"/>
  <c r="B61" i="1"/>
  <c r="L61" i="1" s="1"/>
  <c r="O60" i="1"/>
  <c r="B60" i="1"/>
  <c r="L60" i="1" s="1"/>
  <c r="O59" i="1"/>
  <c r="B59" i="1"/>
  <c r="L59" i="1" s="1"/>
  <c r="O58" i="1"/>
  <c r="B58" i="1"/>
  <c r="L58" i="1" s="1"/>
  <c r="O57" i="1"/>
  <c r="B57" i="1"/>
  <c r="L57" i="1" s="1"/>
  <c r="O56" i="1"/>
  <c r="B56" i="1"/>
  <c r="L56" i="1" s="1"/>
  <c r="O55" i="1"/>
  <c r="B55" i="1"/>
  <c r="L55" i="1" s="1"/>
  <c r="O54" i="1"/>
  <c r="B54" i="1"/>
  <c r="L54" i="1" s="1"/>
  <c r="O53" i="1"/>
  <c r="B53" i="1"/>
  <c r="L53" i="1" s="1"/>
  <c r="O52" i="1"/>
  <c r="B52" i="1"/>
  <c r="L52" i="1" s="1"/>
  <c r="O51" i="1"/>
  <c r="B51" i="1"/>
  <c r="L51" i="1" s="1"/>
  <c r="O50" i="1"/>
  <c r="B50" i="1"/>
  <c r="L50" i="1" s="1"/>
  <c r="O49" i="1"/>
  <c r="B49" i="1"/>
  <c r="L49" i="1" s="1"/>
  <c r="O48" i="1"/>
  <c r="B48" i="1"/>
  <c r="L48" i="1" s="1"/>
  <c r="O47" i="1"/>
  <c r="B47" i="1"/>
  <c r="L47" i="1" s="1"/>
  <c r="O46" i="1"/>
  <c r="B46" i="1"/>
  <c r="L46" i="1" s="1"/>
  <c r="O45" i="1"/>
  <c r="B45" i="1"/>
  <c r="L45" i="1" s="1"/>
  <c r="O44" i="1"/>
  <c r="B44" i="1"/>
  <c r="L44" i="1" s="1"/>
  <c r="O43" i="1"/>
  <c r="B43" i="1"/>
  <c r="L43" i="1" s="1"/>
  <c r="O42" i="1"/>
  <c r="B42" i="1"/>
  <c r="L42" i="1" s="1"/>
  <c r="O41" i="1"/>
  <c r="B41" i="1"/>
  <c r="L41" i="1" s="1"/>
  <c r="O40" i="1"/>
  <c r="B40" i="1"/>
  <c r="L40" i="1" s="1"/>
  <c r="O39" i="1"/>
  <c r="B39" i="1"/>
  <c r="L39" i="1" s="1"/>
  <c r="O38" i="1"/>
  <c r="B38" i="1"/>
  <c r="L38" i="1" s="1"/>
  <c r="O37" i="1"/>
  <c r="B37" i="1"/>
  <c r="L37" i="1" s="1"/>
  <c r="O36" i="1"/>
  <c r="B36" i="1"/>
  <c r="L36" i="1" s="1"/>
  <c r="O35" i="1"/>
  <c r="B35" i="1"/>
  <c r="L35" i="1" s="1"/>
  <c r="O34" i="1"/>
  <c r="B34" i="1"/>
  <c r="L34" i="1" s="1"/>
  <c r="O33" i="1"/>
  <c r="B33" i="1"/>
  <c r="L33" i="1" s="1"/>
  <c r="O32" i="1"/>
  <c r="B32" i="1"/>
  <c r="L32" i="1" s="1"/>
  <c r="O31" i="1"/>
  <c r="B31" i="1"/>
  <c r="L31" i="1" s="1"/>
  <c r="O30" i="1"/>
  <c r="B30" i="1"/>
  <c r="L30" i="1" s="1"/>
  <c r="O29" i="1"/>
  <c r="B29" i="1"/>
  <c r="L29" i="1" s="1"/>
  <c r="O28" i="1"/>
  <c r="B28" i="1"/>
  <c r="L28" i="1" s="1"/>
  <c r="O27" i="1"/>
  <c r="B27" i="1"/>
  <c r="L27" i="1" s="1"/>
  <c r="O26" i="1"/>
  <c r="B26" i="1"/>
  <c r="L26" i="1" s="1"/>
  <c r="O25" i="1"/>
  <c r="B25" i="1"/>
  <c r="L25" i="1" s="1"/>
  <c r="O24" i="1"/>
  <c r="B24" i="1"/>
  <c r="L24" i="1" s="1"/>
  <c r="O23" i="1"/>
  <c r="B23" i="1"/>
  <c r="L23" i="1" s="1"/>
  <c r="O22" i="1"/>
  <c r="B22" i="1"/>
  <c r="L22" i="1" s="1"/>
  <c r="O21" i="1"/>
  <c r="B21" i="1"/>
  <c r="L21" i="1" s="1"/>
  <c r="O20" i="1"/>
  <c r="B20" i="1"/>
  <c r="L20" i="1" s="1"/>
  <c r="O19" i="1"/>
  <c r="B19" i="1"/>
  <c r="L19" i="1" s="1"/>
  <c r="O18" i="1"/>
  <c r="B18" i="1"/>
  <c r="L18" i="1" s="1"/>
  <c r="O17" i="1"/>
  <c r="B17" i="1"/>
  <c r="L17" i="1" s="1"/>
  <c r="O16" i="1"/>
  <c r="B16" i="1"/>
  <c r="L16" i="1" s="1"/>
  <c r="O15" i="1"/>
  <c r="B15" i="1"/>
  <c r="L15" i="1" s="1"/>
  <c r="O14" i="1"/>
  <c r="B14" i="1"/>
  <c r="L14" i="1" s="1"/>
  <c r="O13" i="1"/>
  <c r="B13" i="1"/>
  <c r="L13" i="1" s="1"/>
  <c r="O12" i="1"/>
  <c r="B12" i="1"/>
  <c r="L12" i="1" s="1"/>
  <c r="O11" i="1"/>
  <c r="B11" i="1"/>
  <c r="L11" i="1" s="1"/>
  <c r="O10" i="1"/>
  <c r="B10" i="1"/>
  <c r="L10" i="1" s="1"/>
  <c r="O9" i="1"/>
  <c r="B9" i="1"/>
  <c r="L9" i="1" s="1"/>
  <c r="O8" i="1"/>
  <c r="B8" i="1"/>
  <c r="L8" i="1" s="1"/>
  <c r="O7" i="1"/>
  <c r="B7" i="1"/>
  <c r="L7" i="1" s="1"/>
  <c r="O6" i="1"/>
  <c r="B6" i="1"/>
  <c r="B101" i="1" s="1"/>
  <c r="L101" i="1" l="1"/>
  <c r="B107" i="1"/>
  <c r="L107" i="1"/>
  <c r="L6" i="1"/>
</calcChain>
</file>

<file path=xl/sharedStrings.xml><?xml version="1.0" encoding="utf-8"?>
<sst xmlns="http://schemas.openxmlformats.org/spreadsheetml/2006/main" count="207" uniqueCount="133">
  <si>
    <t>Leveranties Erytrocyten per locatie januari t/m december 2025</t>
  </si>
  <si>
    <t>Leveranties Pediatrische Erytrocyten per locatie januari t/m december 2025</t>
  </si>
  <si>
    <t>Bestraald en onbestraald, gesorteerd op alfabetische volgorde</t>
  </si>
  <si>
    <t>Afnemer</t>
  </si>
  <si>
    <t>Totaal</t>
  </si>
  <si>
    <t>O+</t>
  </si>
  <si>
    <t>O-</t>
  </si>
  <si>
    <t>A+</t>
  </si>
  <si>
    <t>A-</t>
  </si>
  <si>
    <t>B+</t>
  </si>
  <si>
    <t>B-</t>
  </si>
  <si>
    <t>AB+</t>
  </si>
  <si>
    <t>AB-</t>
  </si>
  <si>
    <t>% O-</t>
  </si>
  <si>
    <t>Admiraal de Ruyter Ziekenhuis</t>
  </si>
  <si>
    <t>Albert Schweitzer Ziekenhuis-Dordwijk</t>
  </si>
  <si>
    <t>Albert Schweitzer Ziekenhuis-Zwijndrecht</t>
  </si>
  <si>
    <t>Alrijne Ziekenhuis Locatie Leiderdorp</t>
  </si>
  <si>
    <t>Alexander Monro Borstkankerziekenhuis</t>
  </si>
  <si>
    <t>Amphia Ziekenhuis</t>
  </si>
  <si>
    <t>AMSTERDAM UMC, locatie AMC</t>
  </si>
  <si>
    <t>Bernhoven Ziekenhuis</t>
  </si>
  <si>
    <t>BovenIJ Ziekenhuis</t>
  </si>
  <si>
    <t>AMSTERDAM UMC, locatie VUmc</t>
  </si>
  <si>
    <t>Bravis ziekenhuis locatie Bergen op Zoom</t>
  </si>
  <si>
    <t>Antoni van Leeuwenhoek Ziekenhuis</t>
  </si>
  <si>
    <t>Canisius Wilhelmina Ziekenhuis</t>
  </si>
  <si>
    <t>Antonius Ziekenhuis Sneek</t>
  </si>
  <si>
    <t>Catharina Ziekenhuis</t>
  </si>
  <si>
    <t>Bergman Clinics Zorg BV Arnhem</t>
  </si>
  <si>
    <t>Deventer Ziekenhuisgroep</t>
  </si>
  <si>
    <t>Bergman Clinics Zorg BV Naarden</t>
  </si>
  <si>
    <t>Dijklander Ziekenhuis locatie Hoorn</t>
  </si>
  <si>
    <t>Bergman Clinics Zorg BV Rijswijk</t>
  </si>
  <si>
    <t>Elkerliek Ziekenhuis</t>
  </si>
  <si>
    <t>Erasmus MC</t>
  </si>
  <si>
    <t>ETZ Elisabeth</t>
  </si>
  <si>
    <t>Flevo Ziekenhuis</t>
  </si>
  <si>
    <t>Bravis Ziekenhuis locatie Roosendaal</t>
  </si>
  <si>
    <t>Franciscus- locatie Gasthuis</t>
  </si>
  <si>
    <t>Frisius MC Heerenveen</t>
  </si>
  <si>
    <t>Frisius MC Leeuwarden</t>
  </si>
  <si>
    <t>Gelre Ziekenhuizen loc. Apeldoorn</t>
  </si>
  <si>
    <t>Diaconessenhuis Meppel</t>
  </si>
  <si>
    <t>Groene Hart ziekenhuis</t>
  </si>
  <si>
    <t>Diakonessenhuis Utrecht</t>
  </si>
  <si>
    <t>HagaZiekenhuis Den Haag</t>
  </si>
  <si>
    <t>Diakonessenhuis Zeist</t>
  </si>
  <si>
    <t>HagaZiekenhuis Zoetermeer</t>
  </si>
  <si>
    <t>Het Van Weel-Bethesda Ziekenhuis</t>
  </si>
  <si>
    <t>Dijklander Ziekenhuis locatie Purmerend</t>
  </si>
  <si>
    <t>HMC- Westeinde</t>
  </si>
  <si>
    <t>IJsselland Ziekenhuis</t>
  </si>
  <si>
    <t>Ikazia Ziekenhuis</t>
  </si>
  <si>
    <t>Isala</t>
  </si>
  <si>
    <t xml:space="preserve">Jeroen Bosch Ziekenhuis </t>
  </si>
  <si>
    <t>Laurentius Ziekenhuis</t>
  </si>
  <si>
    <t>Franciscus- locatie Vlietland</t>
  </si>
  <si>
    <t>Leids Universitair Medisch Centrum</t>
  </si>
  <si>
    <t>Maasstad Ziekenhuis</t>
  </si>
  <si>
    <t>Maasziekenhuis Pantein</t>
  </si>
  <si>
    <t>Martini Ziekenhuis</t>
  </si>
  <si>
    <t>Gelre Ziekenhuizen loc. Zutphen</t>
  </si>
  <si>
    <t>Maxima Medisch Centrum loc. Veldhoven</t>
  </si>
  <si>
    <t>Meander Medisch Centrum</t>
  </si>
  <si>
    <t>Medisch Spectrum Twente loc. Enschede</t>
  </si>
  <si>
    <t>MUMC+</t>
  </si>
  <si>
    <t>Noordwest Ziekenhuisgroep loc. Alkmaar</t>
  </si>
  <si>
    <t>Noordwest Ziekenhuisgroep, Den Helder</t>
  </si>
  <si>
    <t>HMC-Antoniushoven</t>
  </si>
  <si>
    <t>OLVG locatie Oost</t>
  </si>
  <si>
    <t>OLVG locatie West</t>
  </si>
  <si>
    <t>RadboudUMC</t>
  </si>
  <si>
    <t>Reinier de Graaf ziekenhuis</t>
  </si>
  <si>
    <t>Saxenburgh Medisch Centrum</t>
  </si>
  <si>
    <t>SJG Weert</t>
  </si>
  <si>
    <t xml:space="preserve">Slingeland Ziekenhuis </t>
  </si>
  <si>
    <t>Spaarne Gasthuis Haarlem Zuid</t>
  </si>
  <si>
    <t>St. Antonius Zhs loc Leidsche Rijn</t>
  </si>
  <si>
    <t xml:space="preserve">St. RIVAS Zorggroep Gorinchem </t>
  </si>
  <si>
    <t>Maxima Medisch Centrum loc. Eindhoven</t>
  </si>
  <si>
    <t>Tergooiziekenhuizen loc. Hilversum</t>
  </si>
  <si>
    <t>UMCG</t>
  </si>
  <si>
    <t>UMCU</t>
  </si>
  <si>
    <t>VieCuri Medisch Centrum</t>
  </si>
  <si>
    <t>Wilhelmina Ziekenhuis Assen</t>
  </si>
  <si>
    <t>Nij Smellinghe Ziekenhuis</t>
  </si>
  <si>
    <t>Zaans Medisch Centrum</t>
  </si>
  <si>
    <t>ZGT Almelo</t>
  </si>
  <si>
    <t>Ziekenhuis Gelderse Vallei</t>
  </si>
  <si>
    <t>Ziekenhuis Rijnstate Arnhem</t>
  </si>
  <si>
    <t>Ziekenhuis Rivierenland</t>
  </si>
  <si>
    <t>Ommelander Ziekenhuis Groningen</t>
  </si>
  <si>
    <t>Ziekenhuis St Jansdal</t>
  </si>
  <si>
    <t>Orthopedisch Centrum Oost-Nederland B.V.</t>
  </si>
  <si>
    <t>Zuyderland Medisch Centrum Heerlen</t>
  </si>
  <si>
    <t>Eindtotaal</t>
  </si>
  <si>
    <t>Rode Kruis Ziekenhuis</t>
  </si>
  <si>
    <t>Meegetelde Productcodes</t>
  </si>
  <si>
    <t>E8980VA0/D0</t>
  </si>
  <si>
    <t>ERYTROCYTEN, in SAGM, gesplitst</t>
  </si>
  <si>
    <t>Sint Maartenskliniek, loc BEUGEN</t>
  </si>
  <si>
    <t>E8981VA0/D0</t>
  </si>
  <si>
    <t>ERYTROCYTEN, in SAGM, gesplitst, bestraald</t>
  </si>
  <si>
    <t>Sint Maartenskliniek, loc Ubbergen</t>
  </si>
  <si>
    <t>Spaarne Gasthuis Hoofddorp</t>
  </si>
  <si>
    <t>Spijkenisse Medisch Centrum</t>
  </si>
  <si>
    <t>St. Anna Ziekenhuis</t>
  </si>
  <si>
    <t>St. Antonius Ziekenhuis loc. Nieuwegein</t>
  </si>
  <si>
    <t>Streekziekenhuis Koningin Beatrix</t>
  </si>
  <si>
    <t>Treant zorggroep locatie Scheper</t>
  </si>
  <si>
    <t>UMC Utrecht afd. CDL</t>
  </si>
  <si>
    <t>Ziekenhuis Amstelland</t>
  </si>
  <si>
    <t>ZorgSaam Ziekenhuis loc. Terneuzen</t>
  </si>
  <si>
    <t>Zuyderland Medisch Centrum Sittard</t>
  </si>
  <si>
    <t>Buitenland,SBFB</t>
  </si>
  <si>
    <t>Centraal Militair Hospital Afdeling MBB</t>
  </si>
  <si>
    <t>Essange Reagents BV afd. BBR</t>
  </si>
  <si>
    <t>United Nations</t>
  </si>
  <si>
    <t>E8980V00</t>
  </si>
  <si>
    <t>ERYTROCYTEN, in SAGM</t>
  </si>
  <si>
    <t>E8981V00</t>
  </si>
  <si>
    <t>ERYTROCYTEN, in SAGM, bestraald</t>
  </si>
  <si>
    <t>E7668V00</t>
  </si>
  <si>
    <t>ERYTROCYTEN, in SAGM, gewassen</t>
  </si>
  <si>
    <t>E7673V00</t>
  </si>
  <si>
    <t>ERYTROCYTEN, in SAGM, bestraald, gewassen</t>
  </si>
  <si>
    <t>E7671V00</t>
  </si>
  <si>
    <t>ERYTROCYTEN, in 0.9% NaCl, bestraald, gewassen</t>
  </si>
  <si>
    <t>E7451V00</t>
  </si>
  <si>
    <t>ERYTROCYTEN, plasma toegevoegd</t>
  </si>
  <si>
    <t>E7460V00</t>
  </si>
  <si>
    <t>ERYTROCYTEN, plasma toegevoegd, bestraald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</si>
</sst>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-* #,##0.00_-;_-* #,##0.00\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2">
    <cellStyle name="Komma 2" xfId="1" xr:uid="{C590B64A-76D9-4031-960E-58BC28310953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1E98-096E-4E41-B3D5-12A6E1A2A056}">
  <sheetPr>
    <tabColor rgb="FFFFC000"/>
    <pageSetUpPr fitToPage="1"/>
  </sheetPr>
  <dimension ref="A1:U117"/>
  <sheetViews>
    <sheetView showGridLines="0" tabSelected="1" topLeftCell="A4" workbookViewId="0">
      <selection activeCell="U111" sqref="U111"/>
    </sheetView>
  </sheetViews>
  <sheetFormatPr defaultRowHeight="14.5" x14ac:dyDescent="0.35"/>
  <cols>
    <col min="1" max="1" width="40.7265625" customWidth="1"/>
    <col min="2" max="2" width="10.7265625" style="2" bestFit="1" customWidth="1"/>
    <col min="3" max="10" width="7.7265625" style="2" customWidth="1"/>
    <col min="11" max="11" width="2" customWidth="1"/>
    <col min="12" max="12" width="7.7265625" style="3" customWidth="1"/>
    <col min="13" max="13" width="2.81640625" customWidth="1"/>
    <col min="14" max="14" width="40.7265625" customWidth="1"/>
    <col min="15" max="18" width="7.7265625" style="2" customWidth="1"/>
    <col min="19" max="21" width="8.7265625" style="2"/>
  </cols>
  <sheetData>
    <row r="1" spans="1:21" ht="18.5" x14ac:dyDescent="0.45">
      <c r="A1" s="1" t="s">
        <v>0</v>
      </c>
      <c r="N1" s="1" t="s">
        <v>1</v>
      </c>
    </row>
    <row r="2" spans="1:21" x14ac:dyDescent="0.35">
      <c r="A2" s="4" t="s">
        <v>2</v>
      </c>
      <c r="N2" s="4" t="s">
        <v>2</v>
      </c>
    </row>
    <row r="5" spans="1:21" ht="19" thickBot="1" x14ac:dyDescent="0.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/>
      <c r="L5" s="8" t="s">
        <v>13</v>
      </c>
      <c r="N5" s="5" t="s">
        <v>3</v>
      </c>
      <c r="O5" s="6" t="s">
        <v>4</v>
      </c>
      <c r="P5" s="6" t="s">
        <v>5</v>
      </c>
      <c r="Q5" s="6" t="s">
        <v>6</v>
      </c>
      <c r="R5" s="6" t="s">
        <v>7</v>
      </c>
      <c r="S5" s="6" t="s">
        <v>8</v>
      </c>
      <c r="T5" s="6" t="s">
        <v>9</v>
      </c>
      <c r="U5" s="6" t="s">
        <v>10</v>
      </c>
    </row>
    <row r="6" spans="1:21" x14ac:dyDescent="0.35">
      <c r="A6" t="s">
        <v>14</v>
      </c>
      <c r="B6" s="7">
        <f>SUM(C6:J6)</f>
        <v>4742</v>
      </c>
      <c r="C6" s="2">
        <v>1710</v>
      </c>
      <c r="D6" s="2">
        <v>606</v>
      </c>
      <c r="E6" s="2">
        <v>1524</v>
      </c>
      <c r="F6" s="2">
        <v>355</v>
      </c>
      <c r="G6" s="2">
        <v>310</v>
      </c>
      <c r="H6" s="2">
        <v>206</v>
      </c>
      <c r="I6" s="2">
        <v>23</v>
      </c>
      <c r="J6" s="2">
        <v>8</v>
      </c>
      <c r="K6" s="4"/>
      <c r="L6" s="9">
        <f t="shared" ref="L6:L69" si="0">SUM(D6/B6)</f>
        <v>0.12779417967102488</v>
      </c>
      <c r="N6" t="s">
        <v>14</v>
      </c>
      <c r="O6" s="7">
        <f>SUM(P6:U6)</f>
        <v>3</v>
      </c>
      <c r="Q6" s="2">
        <v>3</v>
      </c>
    </row>
    <row r="7" spans="1:21" x14ac:dyDescent="0.35">
      <c r="A7" t="s">
        <v>15</v>
      </c>
      <c r="B7" s="7">
        <f t="shared" ref="B7:B70" si="1">SUM(C7:J7)</f>
        <v>6152</v>
      </c>
      <c r="C7" s="2">
        <v>2731</v>
      </c>
      <c r="D7" s="2">
        <v>774</v>
      </c>
      <c r="E7" s="2">
        <v>2056</v>
      </c>
      <c r="F7" s="2">
        <v>434</v>
      </c>
      <c r="G7" s="2">
        <v>5</v>
      </c>
      <c r="H7" s="2">
        <v>152</v>
      </c>
      <c r="K7" s="4"/>
      <c r="L7" s="9">
        <f t="shared" si="0"/>
        <v>0.12581274382314694</v>
      </c>
      <c r="N7" t="s">
        <v>15</v>
      </c>
      <c r="O7" s="7">
        <f t="shared" ref="O7:O67" si="2">SUM(P7:U7)</f>
        <v>26</v>
      </c>
      <c r="P7" s="2">
        <v>8</v>
      </c>
      <c r="Q7" s="2">
        <v>18</v>
      </c>
    </row>
    <row r="8" spans="1:21" x14ac:dyDescent="0.35">
      <c r="A8" t="s">
        <v>16</v>
      </c>
      <c r="B8" s="7">
        <f t="shared" si="1"/>
        <v>253</v>
      </c>
      <c r="C8" s="2">
        <v>100</v>
      </c>
      <c r="D8" s="2">
        <v>152</v>
      </c>
      <c r="F8" s="2">
        <v>1</v>
      </c>
      <c r="K8" s="4"/>
      <c r="L8" s="9">
        <f t="shared" si="0"/>
        <v>0.60079051383399207</v>
      </c>
      <c r="N8" t="s">
        <v>17</v>
      </c>
      <c r="O8" s="7">
        <f t="shared" si="2"/>
        <v>2</v>
      </c>
      <c r="Q8" s="2">
        <v>2</v>
      </c>
    </row>
    <row r="9" spans="1:21" x14ac:dyDescent="0.35">
      <c r="A9" t="s">
        <v>18</v>
      </c>
      <c r="B9" s="7">
        <f t="shared" si="1"/>
        <v>75</v>
      </c>
      <c r="C9" s="2">
        <v>16</v>
      </c>
      <c r="D9" s="2">
        <v>16</v>
      </c>
      <c r="E9" s="2">
        <v>26</v>
      </c>
      <c r="F9" s="2">
        <v>5</v>
      </c>
      <c r="G9" s="2">
        <v>7</v>
      </c>
      <c r="H9" s="2">
        <v>1</v>
      </c>
      <c r="I9" s="2">
        <v>3</v>
      </c>
      <c r="J9" s="2">
        <v>1</v>
      </c>
      <c r="K9" s="4"/>
      <c r="L9" s="9">
        <f t="shared" si="0"/>
        <v>0.21333333333333335</v>
      </c>
      <c r="N9" t="s">
        <v>19</v>
      </c>
      <c r="O9" s="7">
        <f t="shared" si="2"/>
        <v>10</v>
      </c>
      <c r="P9" s="2">
        <v>2</v>
      </c>
      <c r="Q9" s="2">
        <v>8</v>
      </c>
    </row>
    <row r="10" spans="1:21" x14ac:dyDescent="0.35">
      <c r="A10" t="s">
        <v>17</v>
      </c>
      <c r="B10" s="7">
        <f t="shared" si="1"/>
        <v>5107</v>
      </c>
      <c r="C10" s="2">
        <v>1973</v>
      </c>
      <c r="D10" s="2">
        <v>762</v>
      </c>
      <c r="E10" s="2">
        <v>1667</v>
      </c>
      <c r="F10" s="2">
        <v>358</v>
      </c>
      <c r="G10" s="2">
        <v>291</v>
      </c>
      <c r="H10" s="2">
        <v>56</v>
      </c>
      <c r="K10" s="4"/>
      <c r="L10" s="9">
        <f t="shared" si="0"/>
        <v>0.14920697082435871</v>
      </c>
      <c r="N10" t="s">
        <v>20</v>
      </c>
      <c r="O10" s="7">
        <f t="shared" si="2"/>
        <v>304</v>
      </c>
      <c r="P10" s="2">
        <v>171</v>
      </c>
      <c r="Q10" s="2">
        <v>133</v>
      </c>
    </row>
    <row r="11" spans="1:21" x14ac:dyDescent="0.35">
      <c r="A11" t="s">
        <v>19</v>
      </c>
      <c r="B11" s="7">
        <f t="shared" si="1"/>
        <v>7366</v>
      </c>
      <c r="C11" s="2">
        <v>2626</v>
      </c>
      <c r="D11" s="2">
        <v>1080</v>
      </c>
      <c r="E11" s="2">
        <v>2526</v>
      </c>
      <c r="F11" s="2">
        <v>415</v>
      </c>
      <c r="G11" s="2">
        <v>357</v>
      </c>
      <c r="H11" s="2">
        <v>148</v>
      </c>
      <c r="I11" s="2">
        <v>98</v>
      </c>
      <c r="J11" s="2">
        <v>116</v>
      </c>
      <c r="K11" s="4"/>
      <c r="L11" s="9">
        <f t="shared" si="0"/>
        <v>0.14661960358403475</v>
      </c>
      <c r="N11" t="s">
        <v>21</v>
      </c>
      <c r="O11" s="7">
        <f t="shared" si="2"/>
        <v>1</v>
      </c>
      <c r="Q11" s="2">
        <v>1</v>
      </c>
    </row>
    <row r="12" spans="1:21" x14ac:dyDescent="0.35">
      <c r="A12" t="s">
        <v>20</v>
      </c>
      <c r="B12" s="7">
        <f t="shared" si="1"/>
        <v>6634</v>
      </c>
      <c r="C12" s="2">
        <v>2406</v>
      </c>
      <c r="D12" s="2">
        <v>1558</v>
      </c>
      <c r="E12" s="2">
        <v>1408</v>
      </c>
      <c r="F12" s="2">
        <v>569</v>
      </c>
      <c r="G12" s="2">
        <v>312</v>
      </c>
      <c r="H12" s="2">
        <v>224</v>
      </c>
      <c r="I12" s="2">
        <v>92</v>
      </c>
      <c r="J12" s="2">
        <v>65</v>
      </c>
      <c r="K12" s="4"/>
      <c r="L12" s="9">
        <f t="shared" si="0"/>
        <v>0.2348507687669581</v>
      </c>
      <c r="N12" t="s">
        <v>22</v>
      </c>
      <c r="O12" s="7">
        <f t="shared" si="2"/>
        <v>10</v>
      </c>
      <c r="Q12" s="2">
        <v>10</v>
      </c>
    </row>
    <row r="13" spans="1:21" x14ac:dyDescent="0.35">
      <c r="A13" t="s">
        <v>23</v>
      </c>
      <c r="B13" s="7">
        <f t="shared" si="1"/>
        <v>10036</v>
      </c>
      <c r="C13" s="2">
        <v>3830</v>
      </c>
      <c r="D13" s="2">
        <v>2369</v>
      </c>
      <c r="E13" s="2">
        <v>2365</v>
      </c>
      <c r="F13" s="2">
        <v>777</v>
      </c>
      <c r="G13" s="2">
        <v>423</v>
      </c>
      <c r="H13" s="2">
        <v>151</v>
      </c>
      <c r="I13" s="2">
        <v>79</v>
      </c>
      <c r="J13" s="2">
        <v>42</v>
      </c>
      <c r="K13" s="4"/>
      <c r="L13" s="9">
        <f t="shared" si="0"/>
        <v>0.23605021921084096</v>
      </c>
      <c r="N13" t="s">
        <v>24</v>
      </c>
      <c r="O13" s="7">
        <f t="shared" si="2"/>
        <v>2</v>
      </c>
      <c r="Q13" s="2">
        <v>2</v>
      </c>
    </row>
    <row r="14" spans="1:21" x14ac:dyDescent="0.35">
      <c r="A14" t="s">
        <v>25</v>
      </c>
      <c r="B14" s="7">
        <f t="shared" si="1"/>
        <v>2996</v>
      </c>
      <c r="C14" s="2">
        <v>1094</v>
      </c>
      <c r="D14" s="2">
        <v>337</v>
      </c>
      <c r="E14" s="2">
        <v>1009</v>
      </c>
      <c r="F14" s="2">
        <v>228</v>
      </c>
      <c r="G14" s="2">
        <v>271</v>
      </c>
      <c r="H14" s="2">
        <v>53</v>
      </c>
      <c r="I14" s="2">
        <v>4</v>
      </c>
      <c r="K14" s="4"/>
      <c r="L14" s="9">
        <f t="shared" si="0"/>
        <v>0.11248331108144193</v>
      </c>
      <c r="N14" t="s">
        <v>26</v>
      </c>
      <c r="O14" s="7">
        <f t="shared" si="2"/>
        <v>8</v>
      </c>
      <c r="Q14" s="2">
        <v>8</v>
      </c>
    </row>
    <row r="15" spans="1:21" x14ac:dyDescent="0.35">
      <c r="A15" t="s">
        <v>27</v>
      </c>
      <c r="B15" s="7">
        <f t="shared" si="1"/>
        <v>1516</v>
      </c>
      <c r="C15" s="2">
        <v>537</v>
      </c>
      <c r="D15" s="2">
        <v>291</v>
      </c>
      <c r="E15" s="2">
        <v>528</v>
      </c>
      <c r="F15" s="2">
        <v>84</v>
      </c>
      <c r="G15" s="2">
        <v>75</v>
      </c>
      <c r="H15" s="2">
        <v>1</v>
      </c>
      <c r="K15" s="4"/>
      <c r="L15" s="9">
        <f t="shared" si="0"/>
        <v>0.19195250659630606</v>
      </c>
      <c r="N15" t="s">
        <v>28</v>
      </c>
      <c r="O15" s="7">
        <f t="shared" si="2"/>
        <v>2</v>
      </c>
      <c r="Q15" s="2">
        <v>2</v>
      </c>
    </row>
    <row r="16" spans="1:21" x14ac:dyDescent="0.35">
      <c r="A16" t="s">
        <v>29</v>
      </c>
      <c r="B16" s="7">
        <f t="shared" si="1"/>
        <v>10</v>
      </c>
      <c r="C16" s="2">
        <v>6</v>
      </c>
      <c r="D16" s="2">
        <v>4</v>
      </c>
      <c r="K16" s="4"/>
      <c r="L16" s="9">
        <f t="shared" si="0"/>
        <v>0.4</v>
      </c>
      <c r="N16" t="s">
        <v>30</v>
      </c>
      <c r="O16" s="7">
        <f t="shared" si="2"/>
        <v>9</v>
      </c>
      <c r="Q16" s="2">
        <v>9</v>
      </c>
    </row>
    <row r="17" spans="1:18" x14ac:dyDescent="0.35">
      <c r="A17" t="s">
        <v>31</v>
      </c>
      <c r="B17" s="7">
        <f t="shared" si="1"/>
        <v>4</v>
      </c>
      <c r="C17" s="2">
        <v>4</v>
      </c>
      <c r="K17" s="4"/>
      <c r="L17" s="9">
        <f t="shared" si="0"/>
        <v>0</v>
      </c>
      <c r="N17" t="s">
        <v>32</v>
      </c>
      <c r="O17" s="7">
        <f t="shared" si="2"/>
        <v>7</v>
      </c>
      <c r="P17" s="2">
        <v>2</v>
      </c>
      <c r="Q17" s="2">
        <v>5</v>
      </c>
    </row>
    <row r="18" spans="1:18" x14ac:dyDescent="0.35">
      <c r="A18" t="s">
        <v>33</v>
      </c>
      <c r="B18" s="7">
        <f t="shared" si="1"/>
        <v>9</v>
      </c>
      <c r="C18" s="2">
        <v>2</v>
      </c>
      <c r="D18" s="2">
        <v>2</v>
      </c>
      <c r="E18" s="2">
        <v>5</v>
      </c>
      <c r="K18" s="4"/>
      <c r="L18" s="9">
        <f t="shared" si="0"/>
        <v>0.22222222222222221</v>
      </c>
      <c r="N18" t="s">
        <v>34</v>
      </c>
      <c r="O18" s="7">
        <f t="shared" si="2"/>
        <v>3</v>
      </c>
      <c r="Q18" s="2">
        <v>3</v>
      </c>
    </row>
    <row r="19" spans="1:18" x14ac:dyDescent="0.35">
      <c r="A19" t="s">
        <v>21</v>
      </c>
      <c r="B19" s="7">
        <f t="shared" si="1"/>
        <v>2039</v>
      </c>
      <c r="C19" s="2">
        <v>787</v>
      </c>
      <c r="D19" s="2">
        <v>433</v>
      </c>
      <c r="E19" s="2">
        <v>508</v>
      </c>
      <c r="F19" s="2">
        <v>175</v>
      </c>
      <c r="H19" s="2">
        <v>136</v>
      </c>
      <c r="K19" s="4"/>
      <c r="L19" s="9">
        <f t="shared" si="0"/>
        <v>0.21235899950956352</v>
      </c>
      <c r="N19" t="s">
        <v>35</v>
      </c>
      <c r="O19" s="7">
        <f t="shared" si="2"/>
        <v>415</v>
      </c>
      <c r="P19" s="2">
        <v>269</v>
      </c>
      <c r="Q19" s="2">
        <v>146</v>
      </c>
    </row>
    <row r="20" spans="1:18" x14ac:dyDescent="0.35">
      <c r="A20" t="s">
        <v>22</v>
      </c>
      <c r="B20" s="7">
        <f t="shared" si="1"/>
        <v>1467</v>
      </c>
      <c r="C20" s="2">
        <v>539</v>
      </c>
      <c r="D20" s="2">
        <v>308</v>
      </c>
      <c r="E20" s="2">
        <v>420</v>
      </c>
      <c r="F20" s="2">
        <v>135</v>
      </c>
      <c r="G20" s="2">
        <v>62</v>
      </c>
      <c r="H20" s="2">
        <v>3</v>
      </c>
      <c r="K20" s="4"/>
      <c r="L20" s="9">
        <f t="shared" si="0"/>
        <v>0.20995228357191548</v>
      </c>
      <c r="N20" t="s">
        <v>36</v>
      </c>
      <c r="O20" s="7">
        <f t="shared" si="2"/>
        <v>13</v>
      </c>
      <c r="P20" s="2">
        <v>1</v>
      </c>
      <c r="Q20" s="2">
        <v>12</v>
      </c>
    </row>
    <row r="21" spans="1:18" x14ac:dyDescent="0.35">
      <c r="A21" t="s">
        <v>24</v>
      </c>
      <c r="B21" s="7">
        <f t="shared" si="1"/>
        <v>1933</v>
      </c>
      <c r="C21" s="2">
        <v>738</v>
      </c>
      <c r="D21" s="2">
        <v>289</v>
      </c>
      <c r="E21" s="2">
        <v>606</v>
      </c>
      <c r="F21" s="2">
        <v>160</v>
      </c>
      <c r="G21" s="2">
        <v>86</v>
      </c>
      <c r="H21" s="2">
        <v>54</v>
      </c>
      <c r="K21" s="4"/>
      <c r="L21" s="9">
        <f t="shared" si="0"/>
        <v>0.14950853595447491</v>
      </c>
      <c r="N21" t="s">
        <v>37</v>
      </c>
      <c r="O21" s="7">
        <f t="shared" si="2"/>
        <v>17</v>
      </c>
      <c r="P21" s="2">
        <v>3</v>
      </c>
      <c r="Q21" s="2">
        <v>14</v>
      </c>
    </row>
    <row r="22" spans="1:18" x14ac:dyDescent="0.35">
      <c r="A22" t="s">
        <v>38</v>
      </c>
      <c r="B22" s="7">
        <f t="shared" si="1"/>
        <v>2747</v>
      </c>
      <c r="C22" s="2">
        <v>1289</v>
      </c>
      <c r="D22" s="2">
        <v>262</v>
      </c>
      <c r="E22" s="2">
        <v>800</v>
      </c>
      <c r="F22" s="2">
        <v>151</v>
      </c>
      <c r="G22" s="2">
        <v>158</v>
      </c>
      <c r="H22" s="2">
        <v>87</v>
      </c>
      <c r="K22" s="4"/>
      <c r="L22" s="9">
        <f t="shared" si="0"/>
        <v>9.5376774663269021E-2</v>
      </c>
      <c r="N22" t="s">
        <v>39</v>
      </c>
      <c r="O22" s="7">
        <f t="shared" si="2"/>
        <v>5</v>
      </c>
      <c r="Q22" s="2">
        <v>5</v>
      </c>
    </row>
    <row r="23" spans="1:18" x14ac:dyDescent="0.35">
      <c r="A23" t="s">
        <v>26</v>
      </c>
      <c r="B23" s="7">
        <f t="shared" si="1"/>
        <v>3869</v>
      </c>
      <c r="C23" s="2">
        <v>1361</v>
      </c>
      <c r="D23" s="2">
        <v>726</v>
      </c>
      <c r="E23" s="2">
        <v>1244</v>
      </c>
      <c r="F23" s="2">
        <v>320</v>
      </c>
      <c r="G23" s="2">
        <v>212</v>
      </c>
      <c r="H23" s="2">
        <v>6</v>
      </c>
      <c r="K23" s="4"/>
      <c r="L23" s="9">
        <f t="shared" si="0"/>
        <v>0.18764538640475575</v>
      </c>
      <c r="N23" t="s">
        <v>40</v>
      </c>
      <c r="O23" s="7">
        <f t="shared" si="2"/>
        <v>1</v>
      </c>
      <c r="Q23" s="2">
        <v>1</v>
      </c>
    </row>
    <row r="24" spans="1:18" x14ac:dyDescent="0.35">
      <c r="A24" t="s">
        <v>28</v>
      </c>
      <c r="B24" s="7">
        <f t="shared" si="1"/>
        <v>7703</v>
      </c>
      <c r="C24" s="2">
        <v>2782</v>
      </c>
      <c r="D24" s="2">
        <v>858</v>
      </c>
      <c r="E24" s="2">
        <v>2583</v>
      </c>
      <c r="F24" s="2">
        <v>496</v>
      </c>
      <c r="G24" s="2">
        <v>592</v>
      </c>
      <c r="H24" s="2">
        <v>185</v>
      </c>
      <c r="I24" s="2">
        <v>98</v>
      </c>
      <c r="J24" s="2">
        <v>109</v>
      </c>
      <c r="K24" s="4"/>
      <c r="L24" s="9">
        <f t="shared" si="0"/>
        <v>0.11138517460729586</v>
      </c>
      <c r="N24" t="s">
        <v>41</v>
      </c>
      <c r="O24" s="7">
        <f t="shared" si="2"/>
        <v>6</v>
      </c>
      <c r="P24" s="2">
        <v>1</v>
      </c>
      <c r="Q24" s="2">
        <v>4</v>
      </c>
      <c r="R24" s="2">
        <v>1</v>
      </c>
    </row>
    <row r="25" spans="1:18" x14ac:dyDescent="0.35">
      <c r="A25" t="s">
        <v>30</v>
      </c>
      <c r="B25" s="7">
        <f t="shared" si="1"/>
        <v>3393</v>
      </c>
      <c r="C25" s="2">
        <v>1291</v>
      </c>
      <c r="D25" s="2">
        <v>520</v>
      </c>
      <c r="E25" s="2">
        <v>1072</v>
      </c>
      <c r="F25" s="2">
        <v>279</v>
      </c>
      <c r="G25" s="2">
        <v>225</v>
      </c>
      <c r="H25" s="2">
        <v>4</v>
      </c>
      <c r="I25" s="2">
        <v>2</v>
      </c>
      <c r="K25" s="4"/>
      <c r="L25" s="9">
        <f t="shared" si="0"/>
        <v>0.1532567049808429</v>
      </c>
      <c r="N25" t="s">
        <v>42</v>
      </c>
      <c r="O25" s="7">
        <f t="shared" si="2"/>
        <v>3</v>
      </c>
      <c r="Q25" s="2">
        <v>3</v>
      </c>
    </row>
    <row r="26" spans="1:18" x14ac:dyDescent="0.35">
      <c r="A26" t="s">
        <v>43</v>
      </c>
      <c r="B26" s="7">
        <f t="shared" si="1"/>
        <v>1466</v>
      </c>
      <c r="C26" s="2">
        <v>553</v>
      </c>
      <c r="D26" s="2">
        <v>228</v>
      </c>
      <c r="E26" s="2">
        <v>557</v>
      </c>
      <c r="F26" s="2">
        <v>128</v>
      </c>
      <c r="K26" s="4"/>
      <c r="L26" s="9">
        <f t="shared" si="0"/>
        <v>0.15552523874488403</v>
      </c>
      <c r="N26" t="s">
        <v>44</v>
      </c>
      <c r="O26" s="7">
        <f t="shared" si="2"/>
        <v>6</v>
      </c>
      <c r="P26" s="2">
        <v>6</v>
      </c>
    </row>
    <row r="27" spans="1:18" x14ac:dyDescent="0.35">
      <c r="A27" t="s">
        <v>45</v>
      </c>
      <c r="B27" s="7">
        <f t="shared" si="1"/>
        <v>2428</v>
      </c>
      <c r="C27" s="2">
        <v>943</v>
      </c>
      <c r="D27" s="2">
        <v>439</v>
      </c>
      <c r="E27" s="2">
        <v>691</v>
      </c>
      <c r="F27" s="2">
        <v>212</v>
      </c>
      <c r="G27" s="2">
        <v>6</v>
      </c>
      <c r="H27" s="2">
        <v>134</v>
      </c>
      <c r="I27" s="2">
        <v>2</v>
      </c>
      <c r="J27" s="2">
        <v>1</v>
      </c>
      <c r="K27" s="4"/>
      <c r="L27" s="9">
        <f t="shared" si="0"/>
        <v>0.18080724876441515</v>
      </c>
      <c r="N27" t="s">
        <v>46</v>
      </c>
      <c r="O27" s="7">
        <f t="shared" si="2"/>
        <v>22</v>
      </c>
      <c r="P27" s="2">
        <v>3</v>
      </c>
      <c r="Q27" s="2">
        <v>19</v>
      </c>
    </row>
    <row r="28" spans="1:18" x14ac:dyDescent="0.35">
      <c r="A28" t="s">
        <v>47</v>
      </c>
      <c r="B28" s="7">
        <f t="shared" si="1"/>
        <v>770</v>
      </c>
      <c r="C28" s="2">
        <v>256</v>
      </c>
      <c r="D28" s="2">
        <v>260</v>
      </c>
      <c r="E28" s="2">
        <v>203</v>
      </c>
      <c r="F28" s="2">
        <v>12</v>
      </c>
      <c r="G28" s="2">
        <v>13</v>
      </c>
      <c r="H28" s="2">
        <v>22</v>
      </c>
      <c r="I28" s="2">
        <v>2</v>
      </c>
      <c r="J28" s="2">
        <v>2</v>
      </c>
      <c r="K28" s="4"/>
      <c r="L28" s="9">
        <f t="shared" si="0"/>
        <v>0.33766233766233766</v>
      </c>
      <c r="N28" t="s">
        <v>48</v>
      </c>
      <c r="O28" s="7">
        <f t="shared" si="2"/>
        <v>1</v>
      </c>
      <c r="Q28" s="2">
        <v>1</v>
      </c>
    </row>
    <row r="29" spans="1:18" x14ac:dyDescent="0.35">
      <c r="A29" t="s">
        <v>32</v>
      </c>
      <c r="B29" s="7">
        <f t="shared" si="1"/>
        <v>3882</v>
      </c>
      <c r="C29" s="2">
        <v>1442</v>
      </c>
      <c r="D29" s="2">
        <v>608</v>
      </c>
      <c r="E29" s="2">
        <v>1187</v>
      </c>
      <c r="F29" s="2">
        <v>326</v>
      </c>
      <c r="G29" s="2">
        <v>213</v>
      </c>
      <c r="H29" s="2">
        <v>98</v>
      </c>
      <c r="I29" s="2">
        <v>1</v>
      </c>
      <c r="J29" s="2">
        <v>7</v>
      </c>
      <c r="K29" s="4"/>
      <c r="L29" s="9">
        <f t="shared" si="0"/>
        <v>0.1566202988150438</v>
      </c>
      <c r="N29" t="s">
        <v>49</v>
      </c>
      <c r="O29" s="7">
        <f t="shared" si="2"/>
        <v>2</v>
      </c>
      <c r="Q29" s="2">
        <v>2</v>
      </c>
    </row>
    <row r="30" spans="1:18" x14ac:dyDescent="0.35">
      <c r="A30" t="s">
        <v>50</v>
      </c>
      <c r="B30" s="7">
        <f t="shared" si="1"/>
        <v>1121</v>
      </c>
      <c r="C30" s="2">
        <v>409</v>
      </c>
      <c r="D30" s="2">
        <v>203</v>
      </c>
      <c r="E30" s="2">
        <v>387</v>
      </c>
      <c r="F30" s="2">
        <v>115</v>
      </c>
      <c r="G30" s="2">
        <v>4</v>
      </c>
      <c r="H30" s="2">
        <v>3</v>
      </c>
      <c r="K30" s="4"/>
      <c r="L30" s="9">
        <f t="shared" si="0"/>
        <v>0.18108831400535236</v>
      </c>
      <c r="N30" t="s">
        <v>51</v>
      </c>
      <c r="O30" s="7">
        <f t="shared" si="2"/>
        <v>13</v>
      </c>
      <c r="P30" s="2">
        <v>3</v>
      </c>
      <c r="Q30" s="2">
        <v>10</v>
      </c>
    </row>
    <row r="31" spans="1:18" x14ac:dyDescent="0.35">
      <c r="A31" t="s">
        <v>34</v>
      </c>
      <c r="B31" s="7">
        <f t="shared" si="1"/>
        <v>2601</v>
      </c>
      <c r="C31" s="2">
        <v>1035</v>
      </c>
      <c r="D31" s="2">
        <v>449</v>
      </c>
      <c r="E31" s="2">
        <v>774</v>
      </c>
      <c r="F31" s="2">
        <v>271</v>
      </c>
      <c r="G31" s="2">
        <v>16</v>
      </c>
      <c r="H31" s="2">
        <v>56</v>
      </c>
      <c r="K31" s="4"/>
      <c r="L31" s="9">
        <f t="shared" si="0"/>
        <v>0.17262591311034217</v>
      </c>
      <c r="N31" t="s">
        <v>52</v>
      </c>
      <c r="O31" s="7">
        <f t="shared" si="2"/>
        <v>4</v>
      </c>
      <c r="P31" s="2">
        <v>1</v>
      </c>
      <c r="Q31" s="2">
        <v>3</v>
      </c>
    </row>
    <row r="32" spans="1:18" x14ac:dyDescent="0.35">
      <c r="A32" t="s">
        <v>35</v>
      </c>
      <c r="B32" s="7">
        <f t="shared" si="1"/>
        <v>20224</v>
      </c>
      <c r="C32" s="2">
        <v>7645</v>
      </c>
      <c r="D32" s="2">
        <v>3625</v>
      </c>
      <c r="E32" s="2">
        <v>5539</v>
      </c>
      <c r="F32" s="2">
        <v>1092</v>
      </c>
      <c r="G32" s="2">
        <v>1765</v>
      </c>
      <c r="H32" s="2">
        <v>249</v>
      </c>
      <c r="I32" s="2">
        <v>293</v>
      </c>
      <c r="J32" s="2">
        <v>16</v>
      </c>
      <c r="K32" s="4"/>
      <c r="L32" s="9">
        <f t="shared" si="0"/>
        <v>0.17924248417721519</v>
      </c>
      <c r="N32" t="s">
        <v>53</v>
      </c>
      <c r="O32" s="7">
        <f t="shared" si="2"/>
        <v>6</v>
      </c>
      <c r="P32" s="2">
        <v>1</v>
      </c>
      <c r="Q32" s="2">
        <v>5</v>
      </c>
    </row>
    <row r="33" spans="1:21" x14ac:dyDescent="0.35">
      <c r="A33" t="s">
        <v>36</v>
      </c>
      <c r="B33" s="7">
        <f t="shared" si="1"/>
        <v>7665</v>
      </c>
      <c r="C33" s="2">
        <v>2738</v>
      </c>
      <c r="D33" s="2">
        <v>1045</v>
      </c>
      <c r="E33" s="2">
        <v>2632</v>
      </c>
      <c r="F33" s="2">
        <v>559</v>
      </c>
      <c r="G33" s="2">
        <v>456</v>
      </c>
      <c r="H33" s="2">
        <v>135</v>
      </c>
      <c r="I33" s="2">
        <v>1</v>
      </c>
      <c r="J33" s="2">
        <v>99</v>
      </c>
      <c r="K33" s="4"/>
      <c r="L33" s="9">
        <f t="shared" si="0"/>
        <v>0.13633398564905413</v>
      </c>
      <c r="N33" t="s">
        <v>54</v>
      </c>
      <c r="O33" s="7">
        <f t="shared" si="2"/>
        <v>182</v>
      </c>
      <c r="P33" s="2">
        <v>79</v>
      </c>
      <c r="Q33" s="2">
        <v>103</v>
      </c>
    </row>
    <row r="34" spans="1:21" x14ac:dyDescent="0.35">
      <c r="A34" t="s">
        <v>37</v>
      </c>
      <c r="B34" s="7">
        <f t="shared" si="1"/>
        <v>2332</v>
      </c>
      <c r="C34" s="2">
        <v>1167</v>
      </c>
      <c r="D34" s="2">
        <v>355</v>
      </c>
      <c r="E34" s="2">
        <v>639</v>
      </c>
      <c r="F34" s="2">
        <v>140</v>
      </c>
      <c r="G34" s="2">
        <v>17</v>
      </c>
      <c r="H34" s="2">
        <v>12</v>
      </c>
      <c r="J34" s="2">
        <v>2</v>
      </c>
      <c r="K34" s="4"/>
      <c r="L34" s="9">
        <f t="shared" si="0"/>
        <v>0.15222984562607203</v>
      </c>
      <c r="N34" t="s">
        <v>55</v>
      </c>
      <c r="O34" s="7">
        <f t="shared" si="2"/>
        <v>7</v>
      </c>
      <c r="Q34" s="2">
        <v>7</v>
      </c>
    </row>
    <row r="35" spans="1:21" x14ac:dyDescent="0.35">
      <c r="A35" t="s">
        <v>39</v>
      </c>
      <c r="B35" s="7">
        <f t="shared" si="1"/>
        <v>4043</v>
      </c>
      <c r="C35" s="2">
        <v>1668</v>
      </c>
      <c r="D35" s="2">
        <v>522</v>
      </c>
      <c r="E35" s="2">
        <v>1139</v>
      </c>
      <c r="F35" s="2">
        <v>364</v>
      </c>
      <c r="G35" s="2">
        <v>240</v>
      </c>
      <c r="H35" s="2">
        <v>110</v>
      </c>
      <c r="K35" s="4"/>
      <c r="L35" s="9">
        <f t="shared" si="0"/>
        <v>0.12911204551075933</v>
      </c>
      <c r="N35" t="s">
        <v>56</v>
      </c>
      <c r="O35" s="7">
        <f t="shared" si="2"/>
        <v>2</v>
      </c>
      <c r="Q35" s="2">
        <v>2</v>
      </c>
    </row>
    <row r="36" spans="1:21" x14ac:dyDescent="0.35">
      <c r="A36" t="s">
        <v>57</v>
      </c>
      <c r="B36" s="7">
        <f t="shared" si="1"/>
        <v>2639</v>
      </c>
      <c r="C36" s="2">
        <v>1089</v>
      </c>
      <c r="D36" s="2">
        <v>311</v>
      </c>
      <c r="E36" s="2">
        <v>790</v>
      </c>
      <c r="F36" s="2">
        <v>178</v>
      </c>
      <c r="G36" s="2">
        <v>202</v>
      </c>
      <c r="H36" s="2">
        <v>68</v>
      </c>
      <c r="J36" s="2">
        <v>1</v>
      </c>
      <c r="K36" s="4"/>
      <c r="L36" s="9">
        <f t="shared" si="0"/>
        <v>0.11784766957180751</v>
      </c>
      <c r="N36" t="s">
        <v>58</v>
      </c>
      <c r="O36" s="7">
        <f t="shared" si="2"/>
        <v>138</v>
      </c>
      <c r="P36" s="2">
        <v>73</v>
      </c>
      <c r="Q36" s="2">
        <v>65</v>
      </c>
    </row>
    <row r="37" spans="1:21" x14ac:dyDescent="0.35">
      <c r="A37" t="s">
        <v>40</v>
      </c>
      <c r="B37" s="7">
        <f t="shared" si="1"/>
        <v>2320</v>
      </c>
      <c r="C37" s="2">
        <v>1009</v>
      </c>
      <c r="D37" s="2">
        <v>363</v>
      </c>
      <c r="E37" s="2">
        <v>739</v>
      </c>
      <c r="F37" s="2">
        <v>174</v>
      </c>
      <c r="G37" s="2">
        <v>31</v>
      </c>
      <c r="H37" s="2">
        <v>4</v>
      </c>
      <c r="K37" s="4"/>
      <c r="L37" s="9">
        <f t="shared" si="0"/>
        <v>0.1564655172413793</v>
      </c>
      <c r="N37" t="s">
        <v>59</v>
      </c>
      <c r="O37" s="7">
        <f t="shared" si="2"/>
        <v>1</v>
      </c>
      <c r="P37" s="2">
        <v>1</v>
      </c>
    </row>
    <row r="38" spans="1:21" x14ac:dyDescent="0.35">
      <c r="A38" t="s">
        <v>41</v>
      </c>
      <c r="B38" s="7">
        <f t="shared" si="1"/>
        <v>6062</v>
      </c>
      <c r="C38" s="2">
        <v>2198</v>
      </c>
      <c r="D38" s="2">
        <v>855</v>
      </c>
      <c r="E38" s="2">
        <v>2061</v>
      </c>
      <c r="F38" s="2">
        <v>491</v>
      </c>
      <c r="G38" s="2">
        <v>326</v>
      </c>
      <c r="H38" s="2">
        <v>131</v>
      </c>
      <c r="K38" s="4"/>
      <c r="L38" s="9">
        <f t="shared" si="0"/>
        <v>0.14104256021115144</v>
      </c>
      <c r="N38" t="s">
        <v>60</v>
      </c>
      <c r="O38" s="7">
        <f t="shared" si="2"/>
        <v>2</v>
      </c>
      <c r="Q38" s="2">
        <v>2</v>
      </c>
    </row>
    <row r="39" spans="1:21" x14ac:dyDescent="0.35">
      <c r="A39" t="s">
        <v>42</v>
      </c>
      <c r="B39" s="7">
        <f t="shared" si="1"/>
        <v>5268</v>
      </c>
      <c r="C39" s="2">
        <v>2157</v>
      </c>
      <c r="D39" s="2">
        <v>709</v>
      </c>
      <c r="E39" s="2">
        <v>1571</v>
      </c>
      <c r="F39" s="2">
        <v>457</v>
      </c>
      <c r="G39" s="2">
        <v>287</v>
      </c>
      <c r="H39" s="2">
        <v>87</v>
      </c>
      <c r="K39" s="4"/>
      <c r="L39" s="9">
        <f t="shared" si="0"/>
        <v>0.13458618071374337</v>
      </c>
      <c r="N39" t="s">
        <v>61</v>
      </c>
      <c r="O39" s="7">
        <f t="shared" si="2"/>
        <v>12</v>
      </c>
      <c r="Q39" s="2">
        <v>12</v>
      </c>
    </row>
    <row r="40" spans="1:21" x14ac:dyDescent="0.35">
      <c r="A40" t="s">
        <v>62</v>
      </c>
      <c r="B40" s="7">
        <f t="shared" si="1"/>
        <v>122</v>
      </c>
      <c r="C40" s="2">
        <v>53</v>
      </c>
      <c r="D40" s="2">
        <v>52</v>
      </c>
      <c r="E40" s="2">
        <v>11</v>
      </c>
      <c r="F40" s="2">
        <v>4</v>
      </c>
      <c r="H40" s="2">
        <v>2</v>
      </c>
      <c r="K40" s="4"/>
      <c r="L40" s="9">
        <f t="shared" si="0"/>
        <v>0.42622950819672129</v>
      </c>
      <c r="N40" t="s">
        <v>63</v>
      </c>
      <c r="O40" s="7">
        <f t="shared" si="2"/>
        <v>68</v>
      </c>
      <c r="P40" s="2">
        <v>25</v>
      </c>
      <c r="Q40" s="2">
        <v>43</v>
      </c>
    </row>
    <row r="41" spans="1:21" x14ac:dyDescent="0.35">
      <c r="A41" t="s">
        <v>44</v>
      </c>
      <c r="B41" s="7">
        <f t="shared" si="1"/>
        <v>2567</v>
      </c>
      <c r="C41" s="2">
        <v>1116</v>
      </c>
      <c r="D41" s="2">
        <v>308</v>
      </c>
      <c r="E41" s="2">
        <v>810</v>
      </c>
      <c r="F41" s="2">
        <v>147</v>
      </c>
      <c r="G41" s="2">
        <v>3</v>
      </c>
      <c r="H41" s="2">
        <v>183</v>
      </c>
      <c r="K41" s="4"/>
      <c r="L41" s="9">
        <f t="shared" si="0"/>
        <v>0.11998441760810284</v>
      </c>
      <c r="N41" t="s">
        <v>64</v>
      </c>
      <c r="O41" s="7">
        <f t="shared" si="2"/>
        <v>15</v>
      </c>
      <c r="P41" s="2">
        <v>2</v>
      </c>
      <c r="Q41" s="2">
        <v>13</v>
      </c>
    </row>
    <row r="42" spans="1:21" x14ac:dyDescent="0.35">
      <c r="A42" t="s">
        <v>46</v>
      </c>
      <c r="B42" s="7">
        <f t="shared" si="1"/>
        <v>6768</v>
      </c>
      <c r="C42" s="2">
        <v>2381</v>
      </c>
      <c r="D42" s="2">
        <v>1224</v>
      </c>
      <c r="E42" s="2">
        <v>1752</v>
      </c>
      <c r="F42" s="2">
        <v>390</v>
      </c>
      <c r="G42" s="2">
        <v>598</v>
      </c>
      <c r="H42" s="2">
        <v>144</v>
      </c>
      <c r="I42" s="2">
        <v>146</v>
      </c>
      <c r="J42" s="2">
        <v>133</v>
      </c>
      <c r="K42" s="4"/>
      <c r="L42" s="9">
        <f t="shared" si="0"/>
        <v>0.18085106382978725</v>
      </c>
      <c r="N42" t="s">
        <v>65</v>
      </c>
      <c r="O42" s="7">
        <f t="shared" si="2"/>
        <v>9</v>
      </c>
      <c r="P42" s="2">
        <v>3</v>
      </c>
      <c r="Q42" s="2">
        <v>4</v>
      </c>
      <c r="R42" s="2">
        <v>1</v>
      </c>
      <c r="U42" s="2">
        <v>1</v>
      </c>
    </row>
    <row r="43" spans="1:21" x14ac:dyDescent="0.35">
      <c r="A43" t="s">
        <v>48</v>
      </c>
      <c r="B43" s="7">
        <f t="shared" si="1"/>
        <v>1170</v>
      </c>
      <c r="C43" s="2">
        <v>425</v>
      </c>
      <c r="D43" s="2">
        <v>169</v>
      </c>
      <c r="E43" s="2">
        <v>263</v>
      </c>
      <c r="F43" s="2">
        <v>171</v>
      </c>
      <c r="G43" s="2">
        <v>36</v>
      </c>
      <c r="H43" s="2">
        <v>104</v>
      </c>
      <c r="I43" s="2">
        <v>2</v>
      </c>
      <c r="K43" s="4"/>
      <c r="L43" s="9">
        <f t="shared" si="0"/>
        <v>0.14444444444444443</v>
      </c>
      <c r="N43" t="s">
        <v>66</v>
      </c>
      <c r="O43" s="7">
        <f t="shared" si="2"/>
        <v>212</v>
      </c>
      <c r="P43" s="2">
        <v>77</v>
      </c>
      <c r="Q43" s="2">
        <v>134</v>
      </c>
      <c r="R43" s="2">
        <v>1</v>
      </c>
    </row>
    <row r="44" spans="1:21" x14ac:dyDescent="0.35">
      <c r="A44" t="s">
        <v>49</v>
      </c>
      <c r="B44" s="7">
        <f t="shared" si="1"/>
        <v>1831</v>
      </c>
      <c r="C44" s="2">
        <v>686</v>
      </c>
      <c r="D44" s="2">
        <v>265</v>
      </c>
      <c r="E44" s="2">
        <v>512</v>
      </c>
      <c r="F44" s="2">
        <v>236</v>
      </c>
      <c r="G44" s="2">
        <v>51</v>
      </c>
      <c r="H44" s="2">
        <v>81</v>
      </c>
      <c r="K44" s="4"/>
      <c r="L44" s="9">
        <f t="shared" si="0"/>
        <v>0.14472965592572365</v>
      </c>
      <c r="N44" t="s">
        <v>67</v>
      </c>
      <c r="O44" s="7">
        <f t="shared" si="2"/>
        <v>18</v>
      </c>
      <c r="P44" s="2">
        <v>2</v>
      </c>
      <c r="Q44" s="2">
        <v>16</v>
      </c>
    </row>
    <row r="45" spans="1:21" x14ac:dyDescent="0.35">
      <c r="A45" t="s">
        <v>51</v>
      </c>
      <c r="B45" s="7">
        <f t="shared" si="1"/>
        <v>5223</v>
      </c>
      <c r="C45" s="2">
        <v>1822</v>
      </c>
      <c r="D45" s="2">
        <v>934</v>
      </c>
      <c r="E45" s="2">
        <v>1400</v>
      </c>
      <c r="F45" s="2">
        <v>376</v>
      </c>
      <c r="G45" s="2">
        <v>440</v>
      </c>
      <c r="H45" s="2">
        <v>251</v>
      </c>
      <c r="K45" s="4"/>
      <c r="L45" s="9">
        <f t="shared" si="0"/>
        <v>0.17882443040398238</v>
      </c>
      <c r="N45" t="s">
        <v>68</v>
      </c>
      <c r="O45" s="7">
        <f t="shared" si="2"/>
        <v>5</v>
      </c>
      <c r="Q45" s="2">
        <v>5</v>
      </c>
    </row>
    <row r="46" spans="1:21" x14ac:dyDescent="0.35">
      <c r="A46" t="s">
        <v>69</v>
      </c>
      <c r="B46" s="7">
        <f t="shared" si="1"/>
        <v>87</v>
      </c>
      <c r="C46" s="2">
        <v>33</v>
      </c>
      <c r="D46" s="2">
        <v>15</v>
      </c>
      <c r="E46" s="2">
        <v>12</v>
      </c>
      <c r="F46" s="2">
        <v>7</v>
      </c>
      <c r="G46" s="2">
        <v>2</v>
      </c>
      <c r="H46" s="2">
        <v>18</v>
      </c>
      <c r="K46" s="4"/>
      <c r="L46" s="9">
        <f t="shared" si="0"/>
        <v>0.17241379310344829</v>
      </c>
      <c r="N46" t="s">
        <v>70</v>
      </c>
      <c r="O46" s="7">
        <f t="shared" si="2"/>
        <v>12</v>
      </c>
      <c r="P46" s="2">
        <v>5</v>
      </c>
      <c r="Q46" s="2">
        <v>7</v>
      </c>
    </row>
    <row r="47" spans="1:21" x14ac:dyDescent="0.35">
      <c r="A47" t="s">
        <v>52</v>
      </c>
      <c r="B47" s="7">
        <f t="shared" si="1"/>
        <v>3118</v>
      </c>
      <c r="C47" s="2">
        <v>1260</v>
      </c>
      <c r="D47" s="2">
        <v>317</v>
      </c>
      <c r="E47" s="2">
        <v>1026</v>
      </c>
      <c r="F47" s="2">
        <v>259</v>
      </c>
      <c r="G47" s="2">
        <v>159</v>
      </c>
      <c r="H47" s="2">
        <v>94</v>
      </c>
      <c r="I47" s="2">
        <v>2</v>
      </c>
      <c r="J47" s="2">
        <v>1</v>
      </c>
      <c r="K47" s="4"/>
      <c r="L47" s="9">
        <f t="shared" si="0"/>
        <v>0.10166773572803078</v>
      </c>
      <c r="N47" t="s">
        <v>71</v>
      </c>
      <c r="O47" s="7">
        <f t="shared" si="2"/>
        <v>14</v>
      </c>
      <c r="P47" s="2">
        <v>2</v>
      </c>
      <c r="Q47" s="2">
        <v>12</v>
      </c>
    </row>
    <row r="48" spans="1:21" x14ac:dyDescent="0.35">
      <c r="A48" t="s">
        <v>53</v>
      </c>
      <c r="B48" s="7">
        <f t="shared" si="1"/>
        <v>2460</v>
      </c>
      <c r="C48" s="2">
        <v>903</v>
      </c>
      <c r="D48" s="2">
        <v>288</v>
      </c>
      <c r="E48" s="2">
        <v>853</v>
      </c>
      <c r="F48" s="2">
        <v>187</v>
      </c>
      <c r="G48" s="2">
        <v>91</v>
      </c>
      <c r="H48" s="2">
        <v>98</v>
      </c>
      <c r="J48" s="2">
        <v>40</v>
      </c>
      <c r="K48" s="4"/>
      <c r="L48" s="9">
        <f t="shared" si="0"/>
        <v>0.11707317073170732</v>
      </c>
      <c r="N48" t="s">
        <v>72</v>
      </c>
      <c r="O48" s="7">
        <f t="shared" si="2"/>
        <v>745</v>
      </c>
      <c r="P48" s="2">
        <v>104</v>
      </c>
      <c r="Q48" s="2">
        <v>605</v>
      </c>
      <c r="R48" s="2">
        <v>36</v>
      </c>
    </row>
    <row r="49" spans="1:20" x14ac:dyDescent="0.35">
      <c r="A49" t="s">
        <v>54</v>
      </c>
      <c r="B49" s="7">
        <f t="shared" si="1"/>
        <v>10776</v>
      </c>
      <c r="C49" s="2">
        <v>4406</v>
      </c>
      <c r="D49" s="2">
        <v>1709</v>
      </c>
      <c r="E49" s="2">
        <v>3314</v>
      </c>
      <c r="F49" s="2">
        <v>700</v>
      </c>
      <c r="G49" s="2">
        <v>554</v>
      </c>
      <c r="H49" s="2">
        <v>93</v>
      </c>
      <c r="K49" s="4"/>
      <c r="L49" s="9">
        <f t="shared" si="0"/>
        <v>0.1585931700074239</v>
      </c>
      <c r="N49" t="s">
        <v>73</v>
      </c>
      <c r="O49" s="7">
        <f t="shared" si="2"/>
        <v>10</v>
      </c>
      <c r="P49" s="2">
        <v>1</v>
      </c>
      <c r="Q49" s="2">
        <v>9</v>
      </c>
    </row>
    <row r="50" spans="1:20" x14ac:dyDescent="0.35">
      <c r="A50" t="s">
        <v>55</v>
      </c>
      <c r="B50" s="7">
        <f t="shared" si="1"/>
        <v>5488</v>
      </c>
      <c r="C50" s="2">
        <v>2176</v>
      </c>
      <c r="D50" s="2">
        <v>596</v>
      </c>
      <c r="E50" s="2">
        <v>1820</v>
      </c>
      <c r="F50" s="2">
        <v>441</v>
      </c>
      <c r="G50" s="2">
        <v>307</v>
      </c>
      <c r="H50" s="2">
        <v>118</v>
      </c>
      <c r="I50" s="2">
        <v>28</v>
      </c>
      <c r="J50" s="2">
        <v>2</v>
      </c>
      <c r="K50" s="4"/>
      <c r="L50" s="9">
        <f t="shared" si="0"/>
        <v>0.10860058309037901</v>
      </c>
      <c r="N50" t="s">
        <v>74</v>
      </c>
      <c r="O50" s="7">
        <f t="shared" si="2"/>
        <v>2</v>
      </c>
      <c r="Q50" s="2">
        <v>1</v>
      </c>
      <c r="T50" s="2">
        <v>1</v>
      </c>
    </row>
    <row r="51" spans="1:20" x14ac:dyDescent="0.35">
      <c r="A51" t="s">
        <v>56</v>
      </c>
      <c r="B51" s="7">
        <f t="shared" si="1"/>
        <v>2054</v>
      </c>
      <c r="C51" s="2">
        <v>892</v>
      </c>
      <c r="D51" s="2">
        <v>292</v>
      </c>
      <c r="E51" s="2">
        <v>589</v>
      </c>
      <c r="F51" s="2">
        <v>192</v>
      </c>
      <c r="G51" s="2">
        <v>2</v>
      </c>
      <c r="H51" s="2">
        <v>87</v>
      </c>
      <c r="K51" s="4"/>
      <c r="L51" s="9">
        <f t="shared" si="0"/>
        <v>0.14216163583252192</v>
      </c>
      <c r="N51" t="s">
        <v>75</v>
      </c>
      <c r="O51" s="7">
        <f t="shared" si="2"/>
        <v>27</v>
      </c>
      <c r="P51" s="2">
        <v>20</v>
      </c>
      <c r="Q51" s="2">
        <v>7</v>
      </c>
    </row>
    <row r="52" spans="1:20" x14ac:dyDescent="0.35">
      <c r="A52" t="s">
        <v>58</v>
      </c>
      <c r="B52" s="7">
        <f t="shared" si="1"/>
        <v>10670</v>
      </c>
      <c r="C52" s="2">
        <v>3532</v>
      </c>
      <c r="D52" s="2">
        <v>2024</v>
      </c>
      <c r="E52" s="2">
        <v>2870</v>
      </c>
      <c r="F52" s="2">
        <v>1000</v>
      </c>
      <c r="G52" s="2">
        <v>698</v>
      </c>
      <c r="H52" s="2">
        <v>303</v>
      </c>
      <c r="I52" s="2">
        <v>125</v>
      </c>
      <c r="J52" s="2">
        <v>118</v>
      </c>
      <c r="K52" s="4"/>
      <c r="L52" s="9">
        <f t="shared" si="0"/>
        <v>0.18969072164948453</v>
      </c>
      <c r="N52" t="s">
        <v>76</v>
      </c>
      <c r="O52" s="7">
        <f t="shared" si="2"/>
        <v>2</v>
      </c>
      <c r="R52" s="2">
        <v>2</v>
      </c>
    </row>
    <row r="53" spans="1:20" x14ac:dyDescent="0.35">
      <c r="A53" t="s">
        <v>59</v>
      </c>
      <c r="B53" s="7">
        <f t="shared" si="1"/>
        <v>3982</v>
      </c>
      <c r="C53" s="2">
        <v>1382</v>
      </c>
      <c r="D53" s="2">
        <v>575</v>
      </c>
      <c r="E53" s="2">
        <v>1317</v>
      </c>
      <c r="F53" s="2">
        <v>270</v>
      </c>
      <c r="G53" s="2">
        <v>356</v>
      </c>
      <c r="H53" s="2">
        <v>68</v>
      </c>
      <c r="I53" s="2">
        <v>13</v>
      </c>
      <c r="J53" s="2">
        <v>1</v>
      </c>
      <c r="K53" s="4"/>
      <c r="L53" s="9">
        <f t="shared" si="0"/>
        <v>0.1443997990959317</v>
      </c>
      <c r="N53" t="s">
        <v>77</v>
      </c>
      <c r="O53" s="7">
        <f t="shared" si="2"/>
        <v>5</v>
      </c>
      <c r="P53" s="2">
        <v>4</v>
      </c>
      <c r="Q53" s="2">
        <v>1</v>
      </c>
    </row>
    <row r="54" spans="1:20" x14ac:dyDescent="0.35">
      <c r="A54" t="s">
        <v>60</v>
      </c>
      <c r="B54" s="7">
        <f t="shared" si="1"/>
        <v>1208</v>
      </c>
      <c r="C54" s="2">
        <v>459</v>
      </c>
      <c r="D54" s="2">
        <v>329</v>
      </c>
      <c r="E54" s="2">
        <v>306</v>
      </c>
      <c r="F54" s="2">
        <v>114</v>
      </c>
      <c r="K54" s="4"/>
      <c r="L54" s="9">
        <f t="shared" si="0"/>
        <v>0.27235099337748342</v>
      </c>
      <c r="N54" t="s">
        <v>78</v>
      </c>
      <c r="O54" s="7">
        <f t="shared" si="2"/>
        <v>1</v>
      </c>
      <c r="Q54" s="2">
        <v>1</v>
      </c>
    </row>
    <row r="55" spans="1:20" x14ac:dyDescent="0.35">
      <c r="A55" t="s">
        <v>61</v>
      </c>
      <c r="B55" s="7">
        <f t="shared" si="1"/>
        <v>4498</v>
      </c>
      <c r="C55" s="2">
        <v>2023</v>
      </c>
      <c r="D55" s="2">
        <v>692</v>
      </c>
      <c r="E55" s="2">
        <v>1457</v>
      </c>
      <c r="F55" s="2">
        <v>326</v>
      </c>
      <c r="K55" s="4"/>
      <c r="L55" s="9">
        <f t="shared" si="0"/>
        <v>0.15384615384615385</v>
      </c>
      <c r="N55" t="s">
        <v>79</v>
      </c>
      <c r="O55" s="7">
        <f t="shared" si="2"/>
        <v>1</v>
      </c>
      <c r="Q55" s="2">
        <v>1</v>
      </c>
    </row>
    <row r="56" spans="1:20" x14ac:dyDescent="0.35">
      <c r="A56" t="s">
        <v>80</v>
      </c>
      <c r="B56" s="7">
        <f t="shared" si="1"/>
        <v>10</v>
      </c>
      <c r="C56" s="2">
        <v>6</v>
      </c>
      <c r="D56" s="2">
        <v>2</v>
      </c>
      <c r="E56" s="2">
        <v>2</v>
      </c>
      <c r="K56" s="4"/>
      <c r="L56" s="9">
        <f t="shared" si="0"/>
        <v>0.2</v>
      </c>
      <c r="N56" t="s">
        <v>81</v>
      </c>
      <c r="O56" s="7">
        <f t="shared" si="2"/>
        <v>6</v>
      </c>
      <c r="P56" s="2">
        <v>2</v>
      </c>
      <c r="Q56" s="2">
        <v>4</v>
      </c>
    </row>
    <row r="57" spans="1:20" x14ac:dyDescent="0.35">
      <c r="A57" t="s">
        <v>63</v>
      </c>
      <c r="B57" s="7">
        <f t="shared" si="1"/>
        <v>5161</v>
      </c>
      <c r="C57" s="2">
        <v>1866</v>
      </c>
      <c r="D57" s="2">
        <v>692</v>
      </c>
      <c r="E57" s="2">
        <v>1703</v>
      </c>
      <c r="F57" s="2">
        <v>382</v>
      </c>
      <c r="G57" s="2">
        <v>252</v>
      </c>
      <c r="H57" s="2">
        <v>169</v>
      </c>
      <c r="I57" s="2">
        <v>7</v>
      </c>
      <c r="J57" s="2">
        <v>90</v>
      </c>
      <c r="K57" s="4"/>
      <c r="L57" s="9">
        <f t="shared" si="0"/>
        <v>0.13408254214299553</v>
      </c>
      <c r="N57" t="s">
        <v>82</v>
      </c>
      <c r="O57" s="7">
        <f t="shared" si="2"/>
        <v>97</v>
      </c>
      <c r="P57" s="2">
        <v>57</v>
      </c>
      <c r="Q57" s="2">
        <v>40</v>
      </c>
    </row>
    <row r="58" spans="1:20" x14ac:dyDescent="0.35">
      <c r="A58" t="s">
        <v>64</v>
      </c>
      <c r="B58" s="7">
        <f t="shared" si="1"/>
        <v>3989</v>
      </c>
      <c r="C58" s="2">
        <v>1642</v>
      </c>
      <c r="D58" s="2">
        <v>626</v>
      </c>
      <c r="E58" s="2">
        <v>1105</v>
      </c>
      <c r="F58" s="2">
        <v>292</v>
      </c>
      <c r="G58" s="2">
        <v>214</v>
      </c>
      <c r="H58" s="2">
        <v>105</v>
      </c>
      <c r="I58" s="2">
        <v>4</v>
      </c>
      <c r="J58" s="2">
        <v>1</v>
      </c>
      <c r="K58" s="4"/>
      <c r="L58" s="9">
        <f t="shared" si="0"/>
        <v>0.15693156179493609</v>
      </c>
      <c r="N58" t="s">
        <v>83</v>
      </c>
      <c r="O58" s="7">
        <f t="shared" si="2"/>
        <v>353</v>
      </c>
      <c r="P58" s="2">
        <v>142</v>
      </c>
      <c r="Q58" s="2">
        <v>211</v>
      </c>
    </row>
    <row r="59" spans="1:20" x14ac:dyDescent="0.35">
      <c r="A59" t="s">
        <v>65</v>
      </c>
      <c r="B59" s="7">
        <f t="shared" si="1"/>
        <v>6554</v>
      </c>
      <c r="C59" s="2">
        <v>2542</v>
      </c>
      <c r="D59" s="2">
        <v>1040</v>
      </c>
      <c r="E59" s="2">
        <v>2099</v>
      </c>
      <c r="F59" s="2">
        <v>319</v>
      </c>
      <c r="G59" s="2">
        <v>326</v>
      </c>
      <c r="H59" s="2">
        <v>89</v>
      </c>
      <c r="I59" s="2">
        <v>78</v>
      </c>
      <c r="J59" s="2">
        <v>61</v>
      </c>
      <c r="K59" s="4"/>
      <c r="L59" s="9">
        <f t="shared" si="0"/>
        <v>0.15868172108635947</v>
      </c>
      <c r="N59" t="s">
        <v>84</v>
      </c>
      <c r="O59" s="7">
        <f t="shared" si="2"/>
        <v>4</v>
      </c>
      <c r="Q59" s="2">
        <v>4</v>
      </c>
    </row>
    <row r="60" spans="1:20" x14ac:dyDescent="0.35">
      <c r="A60" t="s">
        <v>66</v>
      </c>
      <c r="B60" s="7">
        <f t="shared" si="1"/>
        <v>9155</v>
      </c>
      <c r="C60" s="2">
        <v>3235</v>
      </c>
      <c r="D60" s="2">
        <v>1403</v>
      </c>
      <c r="E60" s="2">
        <v>2931</v>
      </c>
      <c r="F60" s="2">
        <v>709</v>
      </c>
      <c r="G60" s="2">
        <v>578</v>
      </c>
      <c r="H60" s="2">
        <v>174</v>
      </c>
      <c r="J60" s="2">
        <v>125</v>
      </c>
      <c r="K60" s="4"/>
      <c r="L60" s="9">
        <f t="shared" si="0"/>
        <v>0.15324959038776625</v>
      </c>
      <c r="N60" t="s">
        <v>85</v>
      </c>
      <c r="O60" s="7">
        <f t="shared" si="2"/>
        <v>3</v>
      </c>
      <c r="Q60" s="2">
        <v>3</v>
      </c>
    </row>
    <row r="61" spans="1:20" x14ac:dyDescent="0.35">
      <c r="A61" t="s">
        <v>86</v>
      </c>
      <c r="B61" s="7">
        <f t="shared" si="1"/>
        <v>2527</v>
      </c>
      <c r="C61" s="2">
        <v>1095</v>
      </c>
      <c r="D61" s="2">
        <v>292</v>
      </c>
      <c r="E61" s="2">
        <v>879</v>
      </c>
      <c r="F61" s="2">
        <v>191</v>
      </c>
      <c r="G61" s="2">
        <v>20</v>
      </c>
      <c r="H61" s="2">
        <v>50</v>
      </c>
      <c r="K61" s="4"/>
      <c r="L61" s="9">
        <f t="shared" si="0"/>
        <v>0.11555203798971111</v>
      </c>
      <c r="N61" t="s">
        <v>87</v>
      </c>
      <c r="O61" s="7">
        <f t="shared" si="2"/>
        <v>6</v>
      </c>
      <c r="P61" s="2">
        <v>3</v>
      </c>
      <c r="Q61" s="2">
        <v>3</v>
      </c>
    </row>
    <row r="62" spans="1:20" x14ac:dyDescent="0.35">
      <c r="A62" t="s">
        <v>67</v>
      </c>
      <c r="B62" s="7">
        <f t="shared" si="1"/>
        <v>6858</v>
      </c>
      <c r="C62" s="2">
        <v>2312</v>
      </c>
      <c r="D62" s="2">
        <v>684</v>
      </c>
      <c r="E62" s="2">
        <v>2458</v>
      </c>
      <c r="F62" s="2">
        <v>571</v>
      </c>
      <c r="G62" s="2">
        <v>551</v>
      </c>
      <c r="H62" s="2">
        <v>158</v>
      </c>
      <c r="I62" s="2">
        <v>21</v>
      </c>
      <c r="J62" s="2">
        <v>103</v>
      </c>
      <c r="K62" s="4"/>
      <c r="L62" s="9">
        <f t="shared" si="0"/>
        <v>9.9737532808398949E-2</v>
      </c>
      <c r="N62" t="s">
        <v>88</v>
      </c>
      <c r="O62" s="7">
        <f t="shared" si="2"/>
        <v>2</v>
      </c>
      <c r="P62" s="2">
        <v>1</v>
      </c>
      <c r="Q62" s="2">
        <v>1</v>
      </c>
    </row>
    <row r="63" spans="1:20" x14ac:dyDescent="0.35">
      <c r="A63" t="s">
        <v>68</v>
      </c>
      <c r="B63" s="7">
        <f t="shared" si="1"/>
        <v>1652</v>
      </c>
      <c r="C63" s="2">
        <v>662</v>
      </c>
      <c r="D63" s="2">
        <v>272</v>
      </c>
      <c r="E63" s="2">
        <v>468</v>
      </c>
      <c r="F63" s="2">
        <v>179</v>
      </c>
      <c r="G63" s="2">
        <v>8</v>
      </c>
      <c r="H63" s="2">
        <v>63</v>
      </c>
      <c r="K63" s="4"/>
      <c r="L63" s="9">
        <f t="shared" si="0"/>
        <v>0.16464891041162227</v>
      </c>
      <c r="N63" t="s">
        <v>89</v>
      </c>
      <c r="O63" s="7">
        <f t="shared" si="2"/>
        <v>5</v>
      </c>
      <c r="Q63" s="2">
        <v>5</v>
      </c>
    </row>
    <row r="64" spans="1:20" x14ac:dyDescent="0.35">
      <c r="A64" t="s">
        <v>70</v>
      </c>
      <c r="B64" s="7">
        <f t="shared" si="1"/>
        <v>4833</v>
      </c>
      <c r="C64" s="2">
        <v>1931</v>
      </c>
      <c r="D64" s="2">
        <v>677</v>
      </c>
      <c r="E64" s="2">
        <v>1516</v>
      </c>
      <c r="F64" s="2">
        <v>284</v>
      </c>
      <c r="G64" s="2">
        <v>283</v>
      </c>
      <c r="H64" s="2">
        <v>137</v>
      </c>
      <c r="I64" s="2">
        <v>1</v>
      </c>
      <c r="J64" s="2">
        <v>4</v>
      </c>
      <c r="K64" s="4"/>
      <c r="L64" s="9">
        <f t="shared" si="0"/>
        <v>0.14007862611214567</v>
      </c>
      <c r="N64" t="s">
        <v>90</v>
      </c>
      <c r="O64" s="7">
        <f t="shared" si="2"/>
        <v>21</v>
      </c>
      <c r="P64" s="2">
        <v>1</v>
      </c>
      <c r="Q64" s="2">
        <v>19</v>
      </c>
      <c r="S64" s="2">
        <v>1</v>
      </c>
    </row>
    <row r="65" spans="1:21" x14ac:dyDescent="0.35">
      <c r="A65" t="s">
        <v>71</v>
      </c>
      <c r="B65" s="7">
        <f t="shared" si="1"/>
        <v>3077</v>
      </c>
      <c r="C65" s="2">
        <v>1092</v>
      </c>
      <c r="D65" s="2">
        <v>416</v>
      </c>
      <c r="E65" s="2">
        <v>1011</v>
      </c>
      <c r="F65" s="2">
        <v>216</v>
      </c>
      <c r="G65" s="2">
        <v>183</v>
      </c>
      <c r="H65" s="2">
        <v>87</v>
      </c>
      <c r="I65" s="2">
        <v>1</v>
      </c>
      <c r="J65" s="2">
        <v>71</v>
      </c>
      <c r="K65" s="4"/>
      <c r="L65" s="9">
        <f t="shared" si="0"/>
        <v>0.1351966200844979</v>
      </c>
      <c r="N65" t="s">
        <v>91</v>
      </c>
      <c r="O65" s="7">
        <f t="shared" si="2"/>
        <v>6</v>
      </c>
      <c r="Q65" s="2">
        <v>6</v>
      </c>
    </row>
    <row r="66" spans="1:21" x14ac:dyDescent="0.35">
      <c r="A66" t="s">
        <v>92</v>
      </c>
      <c r="B66" s="7">
        <f t="shared" si="1"/>
        <v>2176</v>
      </c>
      <c r="C66" s="2">
        <v>812</v>
      </c>
      <c r="D66" s="2">
        <v>305</v>
      </c>
      <c r="E66" s="2">
        <v>838</v>
      </c>
      <c r="F66" s="2">
        <v>211</v>
      </c>
      <c r="G66" s="2">
        <v>8</v>
      </c>
      <c r="I66" s="2">
        <v>2</v>
      </c>
      <c r="K66" s="4"/>
      <c r="L66" s="9">
        <f t="shared" si="0"/>
        <v>0.14016544117647059</v>
      </c>
      <c r="N66" t="s">
        <v>93</v>
      </c>
      <c r="O66" s="7">
        <f t="shared" si="2"/>
        <v>1</v>
      </c>
      <c r="Q66" s="2">
        <v>1</v>
      </c>
    </row>
    <row r="67" spans="1:21" ht="15" thickBot="1" x14ac:dyDescent="0.4">
      <c r="A67" t="s">
        <v>94</v>
      </c>
      <c r="B67" s="7">
        <f t="shared" si="1"/>
        <v>143</v>
      </c>
      <c r="C67" s="2">
        <v>62</v>
      </c>
      <c r="D67" s="2">
        <v>20</v>
      </c>
      <c r="E67" s="2">
        <v>41</v>
      </c>
      <c r="F67" s="2">
        <v>20</v>
      </c>
      <c r="K67" s="4"/>
      <c r="L67" s="9">
        <f t="shared" si="0"/>
        <v>0.13986013986013987</v>
      </c>
      <c r="N67" s="10" t="s">
        <v>95</v>
      </c>
      <c r="O67" s="6">
        <f t="shared" si="2"/>
        <v>2</v>
      </c>
      <c r="P67" s="11"/>
      <c r="Q67" s="11">
        <v>2</v>
      </c>
      <c r="R67" s="11"/>
      <c r="S67" s="11"/>
      <c r="T67" s="11"/>
      <c r="U67" s="11"/>
    </row>
    <row r="68" spans="1:21" x14ac:dyDescent="0.35">
      <c r="A68" t="s">
        <v>72</v>
      </c>
      <c r="B68" s="7">
        <f t="shared" si="1"/>
        <v>8882</v>
      </c>
      <c r="C68" s="2">
        <v>3444</v>
      </c>
      <c r="D68" s="2">
        <v>1566</v>
      </c>
      <c r="E68" s="2">
        <v>2432</v>
      </c>
      <c r="F68" s="2">
        <v>590</v>
      </c>
      <c r="G68" s="2">
        <v>551</v>
      </c>
      <c r="H68" s="2">
        <v>126</v>
      </c>
      <c r="I68" s="2">
        <v>100</v>
      </c>
      <c r="J68" s="2">
        <v>73</v>
      </c>
      <c r="K68" s="4"/>
      <c r="L68" s="9">
        <f t="shared" si="0"/>
        <v>0.17631164152217968</v>
      </c>
      <c r="N68" s="4" t="s">
        <v>96</v>
      </c>
      <c r="O68" s="7">
        <f>SUM(P68:U68)</f>
        <v>2897</v>
      </c>
      <c r="P68" s="7">
        <f t="shared" ref="P68:U68" si="3">SUM(P6:P67)</f>
        <v>1075</v>
      </c>
      <c r="Q68" s="7">
        <f t="shared" si="3"/>
        <v>1778</v>
      </c>
      <c r="R68" s="7">
        <f t="shared" si="3"/>
        <v>41</v>
      </c>
      <c r="S68" s="7">
        <f t="shared" si="3"/>
        <v>1</v>
      </c>
      <c r="T68" s="7">
        <f t="shared" si="3"/>
        <v>1</v>
      </c>
      <c r="U68" s="7">
        <f t="shared" si="3"/>
        <v>1</v>
      </c>
    </row>
    <row r="69" spans="1:21" x14ac:dyDescent="0.35">
      <c r="A69" t="s">
        <v>73</v>
      </c>
      <c r="B69" s="7">
        <f t="shared" si="1"/>
        <v>4045</v>
      </c>
      <c r="C69" s="2">
        <v>1458</v>
      </c>
      <c r="D69" s="2">
        <v>476</v>
      </c>
      <c r="E69" s="2">
        <v>1461</v>
      </c>
      <c r="F69" s="2">
        <v>257</v>
      </c>
      <c r="G69" s="2">
        <v>276</v>
      </c>
      <c r="H69" s="2">
        <v>117</v>
      </c>
      <c r="K69" s="4"/>
      <c r="L69" s="9">
        <f t="shared" si="0"/>
        <v>0.1176761433868974</v>
      </c>
      <c r="O69" s="7"/>
      <c r="P69" s="7"/>
      <c r="Q69" s="7"/>
      <c r="R69" s="7"/>
    </row>
    <row r="70" spans="1:21" x14ac:dyDescent="0.35">
      <c r="A70" t="s">
        <v>97</v>
      </c>
      <c r="B70" s="7">
        <f t="shared" si="1"/>
        <v>1635</v>
      </c>
      <c r="C70" s="2">
        <v>685</v>
      </c>
      <c r="D70" s="2">
        <v>303</v>
      </c>
      <c r="E70" s="2">
        <v>412</v>
      </c>
      <c r="F70" s="2">
        <v>231</v>
      </c>
      <c r="G70" s="2">
        <v>4</v>
      </c>
      <c r="K70" s="4"/>
      <c r="L70" s="9">
        <f t="shared" ref="L70:L98" si="4">SUM(D70/B70)</f>
        <v>0.1853211009174312</v>
      </c>
      <c r="N70" s="12" t="s">
        <v>98</v>
      </c>
      <c r="O70" s="13"/>
      <c r="P70" s="14"/>
      <c r="Q70" s="14"/>
    </row>
    <row r="71" spans="1:21" x14ac:dyDescent="0.35">
      <c r="A71" t="s">
        <v>74</v>
      </c>
      <c r="B71" s="7">
        <f t="shared" ref="B71:B100" si="5">SUM(C71:J71)</f>
        <v>1603</v>
      </c>
      <c r="C71" s="2">
        <v>704</v>
      </c>
      <c r="D71" s="2">
        <v>268</v>
      </c>
      <c r="E71" s="2">
        <v>478</v>
      </c>
      <c r="F71" s="2">
        <v>146</v>
      </c>
      <c r="G71" s="2">
        <v>7</v>
      </c>
      <c r="K71" s="4"/>
      <c r="L71" s="9">
        <f t="shared" si="4"/>
        <v>0.16718652526512789</v>
      </c>
      <c r="N71" s="15" t="s">
        <v>99</v>
      </c>
      <c r="O71" s="15" t="s">
        <v>100</v>
      </c>
      <c r="P71" s="16"/>
      <c r="Q71" s="17"/>
    </row>
    <row r="72" spans="1:21" x14ac:dyDescent="0.35">
      <c r="A72" t="s">
        <v>101</v>
      </c>
      <c r="B72" s="7">
        <f t="shared" si="5"/>
        <v>9</v>
      </c>
      <c r="C72" s="2">
        <v>5</v>
      </c>
      <c r="D72" s="2">
        <v>1</v>
      </c>
      <c r="E72" s="2">
        <v>2</v>
      </c>
      <c r="F72" s="2">
        <v>1</v>
      </c>
      <c r="K72" s="4"/>
      <c r="L72" s="9">
        <f t="shared" si="4"/>
        <v>0.1111111111111111</v>
      </c>
      <c r="N72" s="15" t="s">
        <v>102</v>
      </c>
      <c r="O72" s="15" t="s">
        <v>103</v>
      </c>
      <c r="P72" s="16"/>
      <c r="Q72" s="17"/>
    </row>
    <row r="73" spans="1:21" x14ac:dyDescent="0.35">
      <c r="A73" t="s">
        <v>104</v>
      </c>
      <c r="B73" s="7">
        <f t="shared" si="5"/>
        <v>99</v>
      </c>
      <c r="C73" s="2">
        <v>48</v>
      </c>
      <c r="D73" s="2">
        <v>19</v>
      </c>
      <c r="E73" s="2">
        <v>27</v>
      </c>
      <c r="F73" s="2">
        <v>5</v>
      </c>
      <c r="K73" s="4"/>
      <c r="L73" s="9">
        <f t="shared" si="4"/>
        <v>0.19191919191919191</v>
      </c>
    </row>
    <row r="74" spans="1:21" x14ac:dyDescent="0.35">
      <c r="A74" t="s">
        <v>75</v>
      </c>
      <c r="B74" s="7">
        <f t="shared" si="5"/>
        <v>1169</v>
      </c>
      <c r="C74" s="2">
        <v>431</v>
      </c>
      <c r="D74" s="2">
        <v>235</v>
      </c>
      <c r="E74" s="2">
        <v>366</v>
      </c>
      <c r="F74" s="2">
        <v>109</v>
      </c>
      <c r="H74" s="2">
        <v>28</v>
      </c>
      <c r="K74" s="4"/>
      <c r="L74" s="9">
        <f t="shared" si="4"/>
        <v>0.20102651839178784</v>
      </c>
    </row>
    <row r="75" spans="1:21" x14ac:dyDescent="0.35">
      <c r="A75" t="s">
        <v>76</v>
      </c>
      <c r="B75" s="7">
        <f t="shared" si="5"/>
        <v>2440</v>
      </c>
      <c r="C75" s="2">
        <v>909</v>
      </c>
      <c r="D75" s="2">
        <v>342</v>
      </c>
      <c r="E75" s="2">
        <v>761</v>
      </c>
      <c r="F75" s="2">
        <v>171</v>
      </c>
      <c r="G75" s="2">
        <v>166</v>
      </c>
      <c r="H75" s="2">
        <v>39</v>
      </c>
      <c r="I75" s="2">
        <v>52</v>
      </c>
      <c r="K75" s="4"/>
      <c r="L75" s="9">
        <f t="shared" si="4"/>
        <v>0.14016393442622951</v>
      </c>
    </row>
    <row r="76" spans="1:21" x14ac:dyDescent="0.35">
      <c r="A76" t="s">
        <v>77</v>
      </c>
      <c r="B76" s="7">
        <f t="shared" si="5"/>
        <v>1995</v>
      </c>
      <c r="C76" s="2">
        <v>812</v>
      </c>
      <c r="D76" s="2">
        <v>287</v>
      </c>
      <c r="E76" s="2">
        <v>582</v>
      </c>
      <c r="F76" s="2">
        <v>171</v>
      </c>
      <c r="G76" s="2">
        <v>65</v>
      </c>
      <c r="H76" s="2">
        <v>49</v>
      </c>
      <c r="I76" s="2">
        <v>3</v>
      </c>
      <c r="J76" s="2">
        <v>26</v>
      </c>
      <c r="K76" s="4"/>
      <c r="L76" s="9">
        <f t="shared" si="4"/>
        <v>0.14385964912280702</v>
      </c>
    </row>
    <row r="77" spans="1:21" x14ac:dyDescent="0.35">
      <c r="A77" t="s">
        <v>105</v>
      </c>
      <c r="B77" s="7">
        <f t="shared" si="5"/>
        <v>4429</v>
      </c>
      <c r="C77" s="2">
        <v>1647</v>
      </c>
      <c r="D77" s="2">
        <v>395</v>
      </c>
      <c r="E77" s="2">
        <v>1551</v>
      </c>
      <c r="F77" s="2">
        <v>383</v>
      </c>
      <c r="G77" s="2">
        <v>275</v>
      </c>
      <c r="H77" s="2">
        <v>110</v>
      </c>
      <c r="I77" s="2">
        <v>22</v>
      </c>
      <c r="J77" s="2">
        <v>46</v>
      </c>
      <c r="K77" s="4"/>
      <c r="L77" s="9">
        <f t="shared" si="4"/>
        <v>8.918491758862046E-2</v>
      </c>
    </row>
    <row r="78" spans="1:21" x14ac:dyDescent="0.35">
      <c r="A78" t="s">
        <v>106</v>
      </c>
      <c r="B78" s="7">
        <f t="shared" si="5"/>
        <v>361</v>
      </c>
      <c r="C78" s="2">
        <v>231</v>
      </c>
      <c r="D78" s="2">
        <v>130</v>
      </c>
      <c r="K78" s="4"/>
      <c r="L78" s="9">
        <f t="shared" si="4"/>
        <v>0.36011080332409973</v>
      </c>
    </row>
    <row r="79" spans="1:21" x14ac:dyDescent="0.35">
      <c r="A79" t="s">
        <v>107</v>
      </c>
      <c r="B79" s="7">
        <f t="shared" si="5"/>
        <v>1433</v>
      </c>
      <c r="C79" s="2">
        <v>536</v>
      </c>
      <c r="D79" s="2">
        <v>294</v>
      </c>
      <c r="E79" s="2">
        <v>501</v>
      </c>
      <c r="F79" s="2">
        <v>102</v>
      </c>
      <c r="K79" s="4"/>
      <c r="L79" s="9">
        <f t="shared" si="4"/>
        <v>0.20516399162595952</v>
      </c>
    </row>
    <row r="80" spans="1:21" x14ac:dyDescent="0.35">
      <c r="A80" t="s">
        <v>78</v>
      </c>
      <c r="B80" s="7">
        <f t="shared" si="5"/>
        <v>2131</v>
      </c>
      <c r="C80" s="2">
        <v>827</v>
      </c>
      <c r="D80" s="2">
        <v>441</v>
      </c>
      <c r="E80" s="2">
        <v>669</v>
      </c>
      <c r="F80" s="2">
        <v>194</v>
      </c>
      <c r="K80" s="4"/>
      <c r="L80" s="9">
        <f t="shared" si="4"/>
        <v>0.20694509619896762</v>
      </c>
    </row>
    <row r="81" spans="1:12" x14ac:dyDescent="0.35">
      <c r="A81" t="s">
        <v>108</v>
      </c>
      <c r="B81" s="7">
        <f t="shared" si="5"/>
        <v>7102</v>
      </c>
      <c r="C81" s="2">
        <v>2746</v>
      </c>
      <c r="D81" s="2">
        <v>1092</v>
      </c>
      <c r="E81" s="2">
        <v>2244</v>
      </c>
      <c r="F81" s="2">
        <v>556</v>
      </c>
      <c r="G81" s="2">
        <v>349</v>
      </c>
      <c r="H81" s="2">
        <v>115</v>
      </c>
      <c r="K81" s="4"/>
      <c r="L81" s="9">
        <f t="shared" si="4"/>
        <v>0.1537595043649676</v>
      </c>
    </row>
    <row r="82" spans="1:12" x14ac:dyDescent="0.35">
      <c r="A82" t="s">
        <v>79</v>
      </c>
      <c r="B82" s="7">
        <f t="shared" si="5"/>
        <v>2633</v>
      </c>
      <c r="C82" s="2">
        <v>1241</v>
      </c>
      <c r="D82" s="2">
        <v>393</v>
      </c>
      <c r="E82" s="2">
        <v>803</v>
      </c>
      <c r="F82" s="2">
        <v>192</v>
      </c>
      <c r="G82" s="2">
        <v>2</v>
      </c>
      <c r="I82" s="2">
        <v>2</v>
      </c>
      <c r="K82" s="4"/>
      <c r="L82" s="9">
        <f t="shared" si="4"/>
        <v>0.14925939992404103</v>
      </c>
    </row>
    <row r="83" spans="1:12" x14ac:dyDescent="0.35">
      <c r="A83" t="s">
        <v>109</v>
      </c>
      <c r="B83" s="7">
        <f t="shared" si="5"/>
        <v>1866</v>
      </c>
      <c r="C83" s="2">
        <v>877</v>
      </c>
      <c r="D83" s="2">
        <v>323</v>
      </c>
      <c r="E83" s="2">
        <v>557</v>
      </c>
      <c r="F83" s="2">
        <v>103</v>
      </c>
      <c r="G83" s="2">
        <v>4</v>
      </c>
      <c r="I83" s="2">
        <v>2</v>
      </c>
      <c r="K83" s="4"/>
      <c r="L83" s="9">
        <f t="shared" si="4"/>
        <v>0.17309753483386925</v>
      </c>
    </row>
    <row r="84" spans="1:12" x14ac:dyDescent="0.35">
      <c r="A84" t="s">
        <v>81</v>
      </c>
      <c r="B84" s="7">
        <f t="shared" si="5"/>
        <v>4039</v>
      </c>
      <c r="C84" s="2">
        <v>1632</v>
      </c>
      <c r="D84" s="2">
        <v>572</v>
      </c>
      <c r="E84" s="2">
        <v>1194</v>
      </c>
      <c r="F84" s="2">
        <v>375</v>
      </c>
      <c r="G84" s="2">
        <v>150</v>
      </c>
      <c r="H84" s="2">
        <v>57</v>
      </c>
      <c r="I84" s="2">
        <v>10</v>
      </c>
      <c r="J84" s="2">
        <v>49</v>
      </c>
      <c r="K84" s="4"/>
      <c r="L84" s="9">
        <f t="shared" si="4"/>
        <v>0.14161921267640504</v>
      </c>
    </row>
    <row r="85" spans="1:12" x14ac:dyDescent="0.35">
      <c r="A85" t="s">
        <v>110</v>
      </c>
      <c r="B85" s="7">
        <f t="shared" si="5"/>
        <v>4241</v>
      </c>
      <c r="C85" s="2">
        <v>1713</v>
      </c>
      <c r="D85" s="2">
        <v>759</v>
      </c>
      <c r="E85" s="2">
        <v>1307</v>
      </c>
      <c r="F85" s="2">
        <v>459</v>
      </c>
      <c r="G85" s="2">
        <v>3</v>
      </c>
      <c r="K85" s="4"/>
      <c r="L85" s="9">
        <f t="shared" si="4"/>
        <v>0.17896722471115303</v>
      </c>
    </row>
    <row r="86" spans="1:12" x14ac:dyDescent="0.35">
      <c r="A86" t="s">
        <v>111</v>
      </c>
      <c r="B86" s="7">
        <f t="shared" si="5"/>
        <v>2</v>
      </c>
      <c r="C86" s="2">
        <v>2</v>
      </c>
      <c r="K86" s="4"/>
      <c r="L86" s="9">
        <f t="shared" si="4"/>
        <v>0</v>
      </c>
    </row>
    <row r="87" spans="1:12" x14ac:dyDescent="0.35">
      <c r="A87" t="s">
        <v>82</v>
      </c>
      <c r="B87" s="7">
        <f t="shared" si="5"/>
        <v>12461</v>
      </c>
      <c r="C87" s="2">
        <v>4484</v>
      </c>
      <c r="D87" s="2">
        <v>2732</v>
      </c>
      <c r="E87" s="2">
        <v>3754</v>
      </c>
      <c r="F87" s="2">
        <v>784</v>
      </c>
      <c r="G87" s="2">
        <v>519</v>
      </c>
      <c r="H87" s="2">
        <v>188</v>
      </c>
      <c r="K87" s="4"/>
      <c r="L87" s="9">
        <f t="shared" si="4"/>
        <v>0.2192440414091967</v>
      </c>
    </row>
    <row r="88" spans="1:12" x14ac:dyDescent="0.35">
      <c r="A88" t="s">
        <v>83</v>
      </c>
      <c r="B88" s="7">
        <f t="shared" si="5"/>
        <v>11635</v>
      </c>
      <c r="C88" s="2">
        <v>4253</v>
      </c>
      <c r="D88" s="2">
        <v>2098</v>
      </c>
      <c r="E88" s="2">
        <v>3055</v>
      </c>
      <c r="F88" s="2">
        <v>918</v>
      </c>
      <c r="G88" s="2">
        <v>785</v>
      </c>
      <c r="H88" s="2">
        <v>214</v>
      </c>
      <c r="I88" s="2">
        <v>221</v>
      </c>
      <c r="J88" s="2">
        <v>91</v>
      </c>
      <c r="K88" s="4"/>
      <c r="L88" s="9">
        <f t="shared" si="4"/>
        <v>0.18031800601633005</v>
      </c>
    </row>
    <row r="89" spans="1:12" x14ac:dyDescent="0.35">
      <c r="A89" t="s">
        <v>84</v>
      </c>
      <c r="B89" s="7">
        <f t="shared" si="5"/>
        <v>4084</v>
      </c>
      <c r="C89" s="2">
        <v>1458</v>
      </c>
      <c r="D89" s="2">
        <v>577</v>
      </c>
      <c r="E89" s="2">
        <v>1283</v>
      </c>
      <c r="F89" s="2">
        <v>322</v>
      </c>
      <c r="G89" s="2">
        <v>161</v>
      </c>
      <c r="H89" s="2">
        <v>152</v>
      </c>
      <c r="J89" s="2">
        <v>131</v>
      </c>
      <c r="K89" s="4"/>
      <c r="L89" s="9">
        <f t="shared" si="4"/>
        <v>0.14128305582761999</v>
      </c>
    </row>
    <row r="90" spans="1:12" x14ac:dyDescent="0.35">
      <c r="A90" t="s">
        <v>85</v>
      </c>
      <c r="B90" s="7">
        <f t="shared" si="5"/>
        <v>2028</v>
      </c>
      <c r="C90" s="2">
        <v>834</v>
      </c>
      <c r="D90" s="2">
        <v>304</v>
      </c>
      <c r="E90" s="2">
        <v>651</v>
      </c>
      <c r="F90" s="2">
        <v>217</v>
      </c>
      <c r="G90" s="2">
        <v>18</v>
      </c>
      <c r="H90" s="2">
        <v>4</v>
      </c>
      <c r="K90" s="4"/>
      <c r="L90" s="9">
        <f t="shared" si="4"/>
        <v>0.14990138067061143</v>
      </c>
    </row>
    <row r="91" spans="1:12" x14ac:dyDescent="0.35">
      <c r="A91" t="s">
        <v>87</v>
      </c>
      <c r="B91" s="7">
        <f t="shared" si="5"/>
        <v>2718</v>
      </c>
      <c r="C91" s="2">
        <v>1030</v>
      </c>
      <c r="D91" s="2">
        <v>277</v>
      </c>
      <c r="E91" s="2">
        <v>925</v>
      </c>
      <c r="F91" s="2">
        <v>234</v>
      </c>
      <c r="G91" s="2">
        <v>200</v>
      </c>
      <c r="H91" s="2">
        <v>52</v>
      </c>
      <c r="K91" s="4"/>
      <c r="L91" s="9">
        <f t="shared" si="4"/>
        <v>0.10191317144959529</v>
      </c>
    </row>
    <row r="92" spans="1:12" x14ac:dyDescent="0.35">
      <c r="A92" t="s">
        <v>88</v>
      </c>
      <c r="B92" s="7">
        <f t="shared" si="5"/>
        <v>3956</v>
      </c>
      <c r="C92" s="2">
        <v>1468</v>
      </c>
      <c r="D92" s="2">
        <v>617</v>
      </c>
      <c r="E92" s="2">
        <v>1341</v>
      </c>
      <c r="F92" s="2">
        <v>258</v>
      </c>
      <c r="G92" s="2">
        <v>133</v>
      </c>
      <c r="H92" s="2">
        <v>80</v>
      </c>
      <c r="I92" s="2">
        <v>34</v>
      </c>
      <c r="J92" s="2">
        <v>25</v>
      </c>
      <c r="K92" s="4"/>
      <c r="L92" s="9">
        <f t="shared" si="4"/>
        <v>0.15596562184024268</v>
      </c>
    </row>
    <row r="93" spans="1:12" x14ac:dyDescent="0.35">
      <c r="A93" t="s">
        <v>112</v>
      </c>
      <c r="B93" s="7">
        <f t="shared" si="5"/>
        <v>1559</v>
      </c>
      <c r="C93" s="2">
        <v>679</v>
      </c>
      <c r="D93" s="2">
        <v>274</v>
      </c>
      <c r="E93" s="2">
        <v>447</v>
      </c>
      <c r="F93" s="2">
        <v>110</v>
      </c>
      <c r="G93" s="2">
        <v>2</v>
      </c>
      <c r="H93" s="2">
        <v>47</v>
      </c>
      <c r="K93" s="4"/>
      <c r="L93" s="9">
        <f>SUM(D93/B93)</f>
        <v>0.17575368826170623</v>
      </c>
    </row>
    <row r="94" spans="1:12" x14ac:dyDescent="0.35">
      <c r="A94" t="s">
        <v>89</v>
      </c>
      <c r="B94" s="7">
        <f t="shared" si="5"/>
        <v>3624</v>
      </c>
      <c r="C94" s="2">
        <v>1272</v>
      </c>
      <c r="D94" s="2">
        <v>475</v>
      </c>
      <c r="E94" s="2">
        <v>1279</v>
      </c>
      <c r="F94" s="2">
        <v>249</v>
      </c>
      <c r="G94" s="2">
        <v>249</v>
      </c>
      <c r="H94" s="2">
        <v>99</v>
      </c>
      <c r="I94" s="2">
        <v>1</v>
      </c>
      <c r="K94" s="4"/>
      <c r="L94" s="9">
        <f t="shared" ref="L94:L99" si="6">SUM(D94/B94)</f>
        <v>0.13107064017660044</v>
      </c>
    </row>
    <row r="95" spans="1:12" x14ac:dyDescent="0.35">
      <c r="A95" t="s">
        <v>90</v>
      </c>
      <c r="B95" s="7">
        <f t="shared" si="5"/>
        <v>6289</v>
      </c>
      <c r="C95" s="2">
        <v>2513</v>
      </c>
      <c r="D95" s="2">
        <v>872</v>
      </c>
      <c r="E95" s="2">
        <v>2114</v>
      </c>
      <c r="F95" s="2">
        <v>348</v>
      </c>
      <c r="G95" s="2">
        <v>334</v>
      </c>
      <c r="H95" s="2">
        <v>108</v>
      </c>
      <c r="K95" s="4"/>
      <c r="L95" s="9">
        <f t="shared" si="6"/>
        <v>0.13865479408491016</v>
      </c>
    </row>
    <row r="96" spans="1:12" x14ac:dyDescent="0.35">
      <c r="A96" t="s">
        <v>91</v>
      </c>
      <c r="B96" s="7">
        <f t="shared" si="5"/>
        <v>1689</v>
      </c>
      <c r="C96" s="2">
        <v>569</v>
      </c>
      <c r="D96" s="2">
        <v>293</v>
      </c>
      <c r="E96" s="2">
        <v>565</v>
      </c>
      <c r="F96" s="2">
        <v>127</v>
      </c>
      <c r="G96" s="2">
        <v>38</v>
      </c>
      <c r="H96" s="2">
        <v>96</v>
      </c>
      <c r="I96" s="2">
        <v>1</v>
      </c>
      <c r="K96" s="4"/>
      <c r="L96" s="9">
        <f t="shared" si="6"/>
        <v>0.1734754292480758</v>
      </c>
    </row>
    <row r="97" spans="1:12" x14ac:dyDescent="0.35">
      <c r="A97" t="s">
        <v>93</v>
      </c>
      <c r="B97" s="7">
        <f t="shared" si="5"/>
        <v>3154</v>
      </c>
      <c r="C97" s="2">
        <v>1269</v>
      </c>
      <c r="D97" s="2">
        <v>344</v>
      </c>
      <c r="E97" s="2">
        <v>1029</v>
      </c>
      <c r="F97" s="2">
        <v>218</v>
      </c>
      <c r="G97" s="2">
        <v>194</v>
      </c>
      <c r="H97" s="2">
        <v>100</v>
      </c>
      <c r="K97" s="4"/>
      <c r="L97" s="9">
        <f t="shared" si="6"/>
        <v>0.10906785034876347</v>
      </c>
    </row>
    <row r="98" spans="1:12" x14ac:dyDescent="0.35">
      <c r="A98" t="s">
        <v>113</v>
      </c>
      <c r="B98" s="7">
        <f t="shared" si="5"/>
        <v>1859</v>
      </c>
      <c r="C98" s="2">
        <v>804</v>
      </c>
      <c r="D98" s="2">
        <v>235</v>
      </c>
      <c r="E98" s="2">
        <v>649</v>
      </c>
      <c r="F98" s="2">
        <v>116</v>
      </c>
      <c r="H98" s="2">
        <v>55</v>
      </c>
      <c r="K98" s="4"/>
      <c r="L98" s="9">
        <f t="shared" si="6"/>
        <v>0.12641204948897256</v>
      </c>
    </row>
    <row r="99" spans="1:12" x14ac:dyDescent="0.35">
      <c r="A99" t="s">
        <v>95</v>
      </c>
      <c r="B99" s="7">
        <f t="shared" si="5"/>
        <v>3303</v>
      </c>
      <c r="C99" s="2">
        <v>1310</v>
      </c>
      <c r="D99" s="2">
        <v>639</v>
      </c>
      <c r="E99" s="2">
        <v>952</v>
      </c>
      <c r="F99" s="2">
        <v>252</v>
      </c>
      <c r="G99" s="2">
        <v>1</v>
      </c>
      <c r="H99" s="2">
        <v>149</v>
      </c>
      <c r="K99" s="4"/>
      <c r="L99" s="9">
        <f t="shared" si="6"/>
        <v>0.19346049046321526</v>
      </c>
    </row>
    <row r="100" spans="1:12" ht="15" thickBot="1" x14ac:dyDescent="0.4">
      <c r="A100" s="10" t="s">
        <v>114</v>
      </c>
      <c r="B100" s="6">
        <f t="shared" si="5"/>
        <v>4868</v>
      </c>
      <c r="C100" s="11">
        <v>2030</v>
      </c>
      <c r="D100" s="11">
        <v>254</v>
      </c>
      <c r="E100" s="11">
        <v>1845</v>
      </c>
      <c r="F100" s="11">
        <v>398</v>
      </c>
      <c r="G100" s="11"/>
      <c r="H100" s="11">
        <v>341</v>
      </c>
      <c r="I100" s="11"/>
      <c r="J100" s="6"/>
      <c r="K100" s="18"/>
      <c r="L100" s="8">
        <f>SUM(D100/B100)</f>
        <v>5.2177485620377981E-2</v>
      </c>
    </row>
    <row r="101" spans="1:12" x14ac:dyDescent="0.35">
      <c r="A101" s="4" t="s">
        <v>4</v>
      </c>
      <c r="B101" s="7">
        <f t="shared" ref="B101:J101" si="7">SUM(B6:B100)</f>
        <v>352370</v>
      </c>
      <c r="C101" s="7">
        <f t="shared" si="7"/>
        <v>134858</v>
      </c>
      <c r="D101" s="7">
        <f t="shared" si="7"/>
        <v>55424</v>
      </c>
      <c r="E101" s="7">
        <f t="shared" si="7"/>
        <v>107855</v>
      </c>
      <c r="F101" s="7">
        <f t="shared" si="7"/>
        <v>26251</v>
      </c>
      <c r="G101" s="7">
        <f t="shared" si="7"/>
        <v>17168</v>
      </c>
      <c r="H101" s="7">
        <f t="shared" si="7"/>
        <v>7578</v>
      </c>
      <c r="I101" s="7">
        <f t="shared" si="7"/>
        <v>1576</v>
      </c>
      <c r="J101" s="7">
        <f t="shared" si="7"/>
        <v>1660</v>
      </c>
      <c r="K101" s="4"/>
      <c r="L101" s="9">
        <f>SUM(D101/B101)</f>
        <v>0.15728921304310808</v>
      </c>
    </row>
    <row r="102" spans="1:12" x14ac:dyDescent="0.35">
      <c r="A102" s="4"/>
      <c r="B102" s="7"/>
      <c r="C102" s="7"/>
      <c r="D102" s="7"/>
      <c r="E102" s="7"/>
      <c r="F102" s="7"/>
      <c r="G102" s="7"/>
      <c r="H102" s="7"/>
      <c r="I102" s="7"/>
      <c r="J102" s="7"/>
      <c r="K102" s="4"/>
      <c r="L102" s="9"/>
    </row>
    <row r="103" spans="1:12" ht="15" customHeight="1" x14ac:dyDescent="0.35">
      <c r="A103" t="s">
        <v>115</v>
      </c>
      <c r="B103" s="7">
        <f t="shared" ref="B103:B106" si="8">SUM(C103:J103)</f>
        <v>3</v>
      </c>
      <c r="C103" s="2">
        <v>2</v>
      </c>
      <c r="E103" s="2">
        <v>1</v>
      </c>
      <c r="K103" s="4"/>
      <c r="L103" s="9">
        <f t="shared" ref="L103:L107" si="9">SUM(D103/B103)</f>
        <v>0</v>
      </c>
    </row>
    <row r="104" spans="1:12" ht="15" customHeight="1" x14ac:dyDescent="0.35">
      <c r="A104" t="s">
        <v>116</v>
      </c>
      <c r="B104" s="7">
        <f t="shared" si="8"/>
        <v>135</v>
      </c>
      <c r="C104" s="2">
        <v>31</v>
      </c>
      <c r="D104" s="2">
        <v>104</v>
      </c>
      <c r="K104" s="4"/>
      <c r="L104" s="9">
        <f t="shared" si="9"/>
        <v>0.77037037037037037</v>
      </c>
    </row>
    <row r="105" spans="1:12" ht="15" customHeight="1" x14ac:dyDescent="0.35">
      <c r="A105" t="s">
        <v>117</v>
      </c>
      <c r="B105" s="7">
        <f t="shared" si="8"/>
        <v>394</v>
      </c>
      <c r="C105" s="2">
        <v>96</v>
      </c>
      <c r="D105" s="2">
        <v>204</v>
      </c>
      <c r="F105" s="2">
        <v>18</v>
      </c>
      <c r="G105" s="2">
        <v>13</v>
      </c>
      <c r="I105" s="2">
        <v>63</v>
      </c>
      <c r="K105" s="4"/>
      <c r="L105" s="9">
        <f t="shared" si="9"/>
        <v>0.51776649746192893</v>
      </c>
    </row>
    <row r="106" spans="1:12" ht="15" customHeight="1" thickBot="1" x14ac:dyDescent="0.4">
      <c r="A106" s="10" t="s">
        <v>118</v>
      </c>
      <c r="B106" s="6">
        <f t="shared" si="8"/>
        <v>2216</v>
      </c>
      <c r="C106" s="11">
        <v>982</v>
      </c>
      <c r="D106" s="11">
        <v>909</v>
      </c>
      <c r="E106" s="11">
        <v>104</v>
      </c>
      <c r="F106" s="11">
        <v>221</v>
      </c>
      <c r="G106" s="11"/>
      <c r="H106" s="11"/>
      <c r="I106" s="11"/>
      <c r="J106" s="11"/>
      <c r="K106" s="6"/>
      <c r="L106" s="8">
        <f t="shared" si="9"/>
        <v>0.4101985559566787</v>
      </c>
    </row>
    <row r="107" spans="1:12" ht="15" customHeight="1" x14ac:dyDescent="0.35">
      <c r="A107" s="19" t="s">
        <v>96</v>
      </c>
      <c r="B107" s="7">
        <f t="shared" ref="B107:J107" si="10">SUM(B101:B106)</f>
        <v>355118</v>
      </c>
      <c r="C107" s="7">
        <f t="shared" si="10"/>
        <v>135969</v>
      </c>
      <c r="D107" s="7">
        <f t="shared" si="10"/>
        <v>56641</v>
      </c>
      <c r="E107" s="7">
        <f t="shared" si="10"/>
        <v>107960</v>
      </c>
      <c r="F107" s="7">
        <f t="shared" si="10"/>
        <v>26490</v>
      </c>
      <c r="G107" s="7">
        <f t="shared" si="10"/>
        <v>17181</v>
      </c>
      <c r="H107" s="7">
        <f t="shared" si="10"/>
        <v>7578</v>
      </c>
      <c r="I107" s="7">
        <f t="shared" si="10"/>
        <v>1639</v>
      </c>
      <c r="J107" s="7">
        <f t="shared" si="10"/>
        <v>1660</v>
      </c>
      <c r="K107" s="4"/>
      <c r="L107" s="9">
        <f t="shared" si="9"/>
        <v>0.15949909607510743</v>
      </c>
    </row>
    <row r="109" spans="1:12" x14ac:dyDescent="0.35">
      <c r="A109" s="12" t="s">
        <v>98</v>
      </c>
      <c r="B109" s="13"/>
      <c r="C109" s="14"/>
      <c r="D109" s="14"/>
      <c r="E109" s="20"/>
      <c r="F109" s="20"/>
    </row>
    <row r="110" spans="1:12" x14ac:dyDescent="0.35">
      <c r="A110" s="15" t="s">
        <v>119</v>
      </c>
      <c r="B110" s="15" t="s">
        <v>120</v>
      </c>
      <c r="C110" s="16"/>
      <c r="D110" s="17"/>
      <c r="E110" s="21"/>
      <c r="F110" s="21"/>
    </row>
    <row r="111" spans="1:12" x14ac:dyDescent="0.35">
      <c r="A111" s="15" t="s">
        <v>121</v>
      </c>
      <c r="B111" s="15" t="s">
        <v>122</v>
      </c>
      <c r="C111" s="16"/>
      <c r="D111" s="17"/>
      <c r="E111" s="21"/>
      <c r="F111" s="21"/>
    </row>
    <row r="112" spans="1:12" x14ac:dyDescent="0.35">
      <c r="A112" s="15" t="s">
        <v>123</v>
      </c>
      <c r="B112" s="15" t="s">
        <v>124</v>
      </c>
      <c r="C112" s="16"/>
      <c r="D112" s="17"/>
      <c r="E112" s="21"/>
      <c r="F112" s="21"/>
    </row>
    <row r="113" spans="1:12" x14ac:dyDescent="0.35">
      <c r="A113" s="15" t="s">
        <v>125</v>
      </c>
      <c r="B113" s="15" t="s">
        <v>126</v>
      </c>
      <c r="C113" s="16"/>
      <c r="D113" s="17"/>
      <c r="E113" s="21"/>
      <c r="F113" s="21"/>
    </row>
    <row r="114" spans="1:12" x14ac:dyDescent="0.35">
      <c r="A114" s="15" t="s">
        <v>127</v>
      </c>
      <c r="B114" s="15" t="s">
        <v>128</v>
      </c>
      <c r="C114" s="16"/>
      <c r="D114" s="16"/>
      <c r="E114" s="21"/>
      <c r="F114" s="21"/>
    </row>
    <row r="115" spans="1:12" x14ac:dyDescent="0.35">
      <c r="A115" s="22" t="s">
        <v>129</v>
      </c>
      <c r="B115" s="22" t="s">
        <v>130</v>
      </c>
      <c r="C115" s="23"/>
      <c r="D115" s="23"/>
      <c r="E115" s="21"/>
      <c r="F115" s="21"/>
    </row>
    <row r="116" spans="1:12" x14ac:dyDescent="0.35">
      <c r="A116" s="22" t="s">
        <v>131</v>
      </c>
      <c r="B116" s="22" t="s">
        <v>132</v>
      </c>
      <c r="C116" s="23"/>
      <c r="D116" s="23"/>
      <c r="E116" s="21"/>
      <c r="F116" s="21"/>
    </row>
    <row r="117" spans="1:12" x14ac:dyDescent="0.35">
      <c r="A117" s="15"/>
      <c r="B117" s="16"/>
      <c r="C117" s="24"/>
      <c r="D117" s="24"/>
      <c r="E117" s="21"/>
      <c r="F117" s="21"/>
      <c r="L117"/>
    </row>
  </sheetData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Erytrocyten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Hilarius, Petra</dc:creator>
  <cp:lastModifiedBy>Hilarius, Petra</cp:lastModifiedBy>
  <dcterms:created xsi:type="dcterms:W3CDTF">2026-01-29T07:37:39Z</dcterms:created>
  <dcterms:modified xsi:type="dcterms:W3CDTF">2026-01-29T07:38:43Z</dcterms:modified>
</cp:coreProperties>
</file>