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"/>
    </mc:Choice>
  </mc:AlternateContent>
  <xr:revisionPtr revIDLastSave="0" documentId="8_{3B777CC8-1BC7-45FE-97B1-68370DFD635F}" xr6:coauthVersionLast="47" xr6:coauthVersionMax="47" xr10:uidLastSave="{00000000-0000-0000-0000-000000000000}"/>
  <bookViews>
    <workbookView xWindow="-120" yWindow="-120" windowWidth="29040" windowHeight="17640" xr2:uid="{60C197A3-653D-4581-A748-24D42F5C6549}"/>
  </bookViews>
  <sheets>
    <sheet name="Erytrocy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6" i="1" l="1"/>
  <c r="L105" i="1"/>
  <c r="L104" i="1"/>
  <c r="L103" i="1"/>
  <c r="J100" i="1"/>
  <c r="J106" i="1" s="1"/>
  <c r="I100" i="1"/>
  <c r="I106" i="1" s="1"/>
  <c r="H100" i="1"/>
  <c r="H106" i="1" s="1"/>
  <c r="G100" i="1"/>
  <c r="G106" i="1" s="1"/>
  <c r="F100" i="1"/>
  <c r="F106" i="1" s="1"/>
  <c r="E100" i="1"/>
  <c r="E106" i="1" s="1"/>
  <c r="D100" i="1"/>
  <c r="L100" i="1" s="1"/>
  <c r="C100" i="1"/>
  <c r="C106" i="1" s="1"/>
  <c r="B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S70" i="1"/>
  <c r="R70" i="1"/>
  <c r="Q70" i="1"/>
  <c r="P70" i="1"/>
  <c r="O70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O7" i="1"/>
  <c r="L7" i="1"/>
  <c r="O6" i="1"/>
  <c r="L6" i="1"/>
  <c r="D106" i="1" l="1"/>
  <c r="L106" i="1" s="1"/>
</calcChain>
</file>

<file path=xl/sharedStrings.xml><?xml version="1.0" encoding="utf-8"?>
<sst xmlns="http://schemas.openxmlformats.org/spreadsheetml/2006/main" count="207" uniqueCount="135">
  <si>
    <t>Leveranties Erytrocyten per locatie januari t/m december 2024</t>
  </si>
  <si>
    <t>Leveranties Pediatrische Erytrocyten per locatie januari t/m december 2024</t>
  </si>
  <si>
    <t>Bestraald en onbestraald, gesorteerd op alfabetische volgorde</t>
  </si>
  <si>
    <t>Afnemer</t>
  </si>
  <si>
    <t>Totaal</t>
  </si>
  <si>
    <t>O+</t>
  </si>
  <si>
    <t>O-</t>
  </si>
  <si>
    <t>A+</t>
  </si>
  <si>
    <t>A-</t>
  </si>
  <si>
    <t>B+</t>
  </si>
  <si>
    <t>B-</t>
  </si>
  <si>
    <t>AB+</t>
  </si>
  <si>
    <t>AB-</t>
  </si>
  <si>
    <t>% O-</t>
  </si>
  <si>
    <t>Admiraal de Ruyter Ziekenhuis</t>
  </si>
  <si>
    <t>Albert Schweitzer Ziekenhuis-Dordwijk</t>
  </si>
  <si>
    <t>Albert Schweitzer Ziekenhuis-Zwijndrecht</t>
  </si>
  <si>
    <t>Alrijne Ziekenhuis Locatie Leiderdorp</t>
  </si>
  <si>
    <t>Alexander Monro Borstkankerziekenhuis</t>
  </si>
  <si>
    <t>Amphia Ziekenhuis</t>
  </si>
  <si>
    <t>AMSTERDAM UMC, locatie AMC</t>
  </si>
  <si>
    <t>Bernhoven Ziekenhuis</t>
  </si>
  <si>
    <t>BovenIJ Ziekenhuis</t>
  </si>
  <si>
    <t>AMSTERDAM UMC, locatie VUmc</t>
  </si>
  <si>
    <t>Bravis ziekenhuis locatie Bergen op Zoom</t>
  </si>
  <si>
    <t>Antoni van Leeuwenhoek Ziekenhuis</t>
  </si>
  <si>
    <t>Canisius Wilhelmina Ziekenhuis</t>
  </si>
  <si>
    <t>Antonius Ziekenhuis Sneek</t>
  </si>
  <si>
    <t>Deventer Ziekenhuisgroep</t>
  </si>
  <si>
    <t>Bergman Clinics Zorg BV Naarden</t>
  </si>
  <si>
    <t>Diakonessenhuis Utrecht</t>
  </si>
  <si>
    <t>Bergman Clinics Zorg BV Rijswijk</t>
  </si>
  <si>
    <t>Dijklander Ziekenhuis locatie Hoorn</t>
  </si>
  <si>
    <t>Elkerliek Ziekenhuis</t>
  </si>
  <si>
    <t>Erasmus MC</t>
  </si>
  <si>
    <t>ETZ Elisabeth</t>
  </si>
  <si>
    <t>Bravis Ziekenhuis locatie Roosendaal</t>
  </si>
  <si>
    <t>Flevo Ziekenhuis</t>
  </si>
  <si>
    <t>Franciscus- locatie Gasthuis</t>
  </si>
  <si>
    <t>Catharina Ziekenhuis</t>
  </si>
  <si>
    <t>Franciscus- locatie Vlietland</t>
  </si>
  <si>
    <t>Gelre Ziekenhuizen loc. Apeldoorn</t>
  </si>
  <si>
    <t>HMC- Westeinde</t>
  </si>
  <si>
    <t>Diakonessenhuis Zeist</t>
  </si>
  <si>
    <t>HagaZiekenhuis Den Haag</t>
  </si>
  <si>
    <t>Het Van Weel-Bethesda Ziekenhuis</t>
  </si>
  <si>
    <t>Dijklander Ziekenhuis locatie Purmerend</t>
  </si>
  <si>
    <t>IJsselland Ziekenhuis</t>
  </si>
  <si>
    <t>Ikazia Ziekenhuis</t>
  </si>
  <si>
    <t>Isala</t>
  </si>
  <si>
    <t>Jeroen Bosch Ziekenhuis</t>
  </si>
  <si>
    <t>Laurentius Ziekenhuis</t>
  </si>
  <si>
    <t>Leids Universitair Medisch Centrum</t>
  </si>
  <si>
    <t>Maasstad Ziekenhuis</t>
  </si>
  <si>
    <t>Maasziekenhuis Pantein</t>
  </si>
  <si>
    <t>Gelre Ziekenhuizen loc. Zutphen</t>
  </si>
  <si>
    <t>Martini Ziekenhuis</t>
  </si>
  <si>
    <t>Groene Hart ziekenhuis</t>
  </si>
  <si>
    <t>Maxima Medisch Centrum loc. Veldhoven</t>
  </si>
  <si>
    <t>Meander Medisch Centrum</t>
  </si>
  <si>
    <t>HMC-Antoniushoven</t>
  </si>
  <si>
    <t>Medisch Centrum Leeuwarden</t>
  </si>
  <si>
    <t>Medisch Spectrum Twente loc. Enschede</t>
  </si>
  <si>
    <t>HagaZiekenhuis Zoetermeer</t>
  </si>
  <si>
    <t>MUMC+</t>
  </si>
  <si>
    <t>Noordwest Ziekenhuisgroep loc. Alkmaar</t>
  </si>
  <si>
    <t>Noordwest Ziekenhuisgroep, Den Helder</t>
  </si>
  <si>
    <t>OLVG locatie Oost</t>
  </si>
  <si>
    <t>OLVG locatie West</t>
  </si>
  <si>
    <t>Isala Diaconessenhuis Meppel</t>
  </si>
  <si>
    <t>Ommelander Ziekenhuis Groningen</t>
  </si>
  <si>
    <t xml:space="preserve">Jeroen Bosch Ziekenhuis </t>
  </si>
  <si>
    <t>UMC St Radboud</t>
  </si>
  <si>
    <t>Kliniek ViaSana</t>
  </si>
  <si>
    <t>Reinier de Graaf ziekenhuis</t>
  </si>
  <si>
    <t>Saxenburgh Medisch Centrum</t>
  </si>
  <si>
    <t>Slingeland Ziekenhuis</t>
  </si>
  <si>
    <t>Spaarne Gasthuis Haarlem Zuid</t>
  </si>
  <si>
    <t>St. Antonius Zhs loc Leidsche Rijn</t>
  </si>
  <si>
    <t>St. Antonius Ziekenhuis loc. Nieuwegein</t>
  </si>
  <si>
    <t>Maxima Medisch Centrum loc. Eindhoven</t>
  </si>
  <si>
    <t xml:space="preserve">St. RIVAS Zorggroep Gorinchem </t>
  </si>
  <si>
    <t>Tergooiziekenhuizen loc. Hilversum</t>
  </si>
  <si>
    <t>Treant zorggroep locatie Scheper</t>
  </si>
  <si>
    <t>UMCG</t>
  </si>
  <si>
    <t>UMCU</t>
  </si>
  <si>
    <t>VieCuri Medisch Centrum</t>
  </si>
  <si>
    <t>Nij Smellinghe Ziekenhuis</t>
  </si>
  <si>
    <t>Zaans Medisch Centrum</t>
  </si>
  <si>
    <t>ZGT Almelo</t>
  </si>
  <si>
    <t>Ziekenhuis Amstelland</t>
  </si>
  <si>
    <t>Ziekenhuis Gelderse Vallei</t>
  </si>
  <si>
    <t>Ziekenhuis Rijnstate Arnhem</t>
  </si>
  <si>
    <t>Ziekenhuis Rivierenland</t>
  </si>
  <si>
    <t>Orthopedisch Centrum Oost-Nederland B.V.</t>
  </si>
  <si>
    <t>Ziekenhuis St Jansdal</t>
  </si>
  <si>
    <t>ZorgSaam Ziekenhuis loc. Terneuzen</t>
  </si>
  <si>
    <t>Zuyderland Medisch Centrum Heerlen</t>
  </si>
  <si>
    <t>Rode Kruis Ziekenhuis</t>
  </si>
  <si>
    <t>Zuyderland Medisch Centrum Sittard</t>
  </si>
  <si>
    <t>Eindtotaal</t>
  </si>
  <si>
    <t>Sint Maartenskliniek, loc BEUGEN</t>
  </si>
  <si>
    <t>Sint Maartenskliniek, loc Ubbergen</t>
  </si>
  <si>
    <t>Meegetelde Productcodes</t>
  </si>
  <si>
    <t>SJG Weert</t>
  </si>
  <si>
    <t>E8980VA0/D0</t>
  </si>
  <si>
    <t>ERYTROCYTEN, in SAGM, gesplitst</t>
  </si>
  <si>
    <t>E8981VA0/D0</t>
  </si>
  <si>
    <t>ERYTROCYTEN, in SAGM, gesplitst, bestraald</t>
  </si>
  <si>
    <t>Spaarne Gasthuis Hoofddorp</t>
  </si>
  <si>
    <t>Spijkenisse Medisch Centrum</t>
  </si>
  <si>
    <t>St. Anna Ziekenhuis</t>
  </si>
  <si>
    <t>Streekziekenhuis Koningin Beatrix</t>
  </si>
  <si>
    <t>Tjongerschans</t>
  </si>
  <si>
    <t>Wilhelmina Ziekenhuis Assen</t>
  </si>
  <si>
    <t>Totaal Ziekenhuizen</t>
  </si>
  <si>
    <t>Buitenland,SBFB</t>
  </si>
  <si>
    <t xml:space="preserve"> </t>
  </si>
  <si>
    <t>Centraal Militair Hospital Afdeling MBB</t>
  </si>
  <si>
    <t>Essange Reagents BV afd. BBR</t>
  </si>
  <si>
    <t>United Nations</t>
  </si>
  <si>
    <t>E8980V00</t>
  </si>
  <si>
    <t>ERYTROCYTEN, in SAGM</t>
  </si>
  <si>
    <t>E8981V00</t>
  </si>
  <si>
    <t>ERYTROCYTEN, in SAGM, bestraald</t>
  </si>
  <si>
    <t>E7668V00</t>
  </si>
  <si>
    <t>ERYTROCYTEN, in SAGM, gewassen</t>
  </si>
  <si>
    <t>E7673V00</t>
  </si>
  <si>
    <t>ERYTROCYTEN, in SAGM, bestraald, gewassen</t>
  </si>
  <si>
    <t>E7671V00</t>
  </si>
  <si>
    <t>ERYTROCYTEN, in 0.9% NaCl, bestraald, gewassen</t>
  </si>
  <si>
    <t>E7451V00</t>
  </si>
  <si>
    <t>ERYTROCYTEN, plasma toegevoegd</t>
  </si>
  <si>
    <t>E7460V00</t>
  </si>
  <si>
    <t>ERYTROCYTEN, plasma toegevoegd, bestraald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</si>
</sst>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_-;_-* #,##0.00\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7" fillId="0" borderId="0" xfId="1" applyNumberFormat="1" applyFont="1" applyFill="1" applyBorder="1" applyAlignment="1" applyProtection="1">
      <alignment horizontal="left"/>
    </xf>
    <xf numFmtId="0" fontId="9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Komma 2" xfId="1" xr:uid="{367EA76B-09F6-4B11-971C-14AE489F388A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47F5-4E10-4903-91A7-3052B33238C3}">
  <sheetPr>
    <tabColor rgb="FFFFC000"/>
    <pageSetUpPr fitToPage="1"/>
  </sheetPr>
  <dimension ref="A1:S116"/>
  <sheetViews>
    <sheetView showGridLines="0" tabSelected="1" topLeftCell="A65" workbookViewId="0">
      <selection activeCell="Q101" sqref="Q101"/>
    </sheetView>
  </sheetViews>
  <sheetFormatPr defaultRowHeight="15" x14ac:dyDescent="0.25"/>
  <cols>
    <col min="1" max="1" width="40.7109375" customWidth="1"/>
    <col min="2" max="2" width="10.7109375" style="2" bestFit="1" customWidth="1"/>
    <col min="3" max="10" width="7.7109375" style="2" customWidth="1"/>
    <col min="11" max="11" width="2" style="2" customWidth="1"/>
    <col min="12" max="12" width="7.7109375" style="3" customWidth="1"/>
    <col min="13" max="13" width="2.85546875" customWidth="1"/>
    <col min="14" max="14" width="40.7109375" customWidth="1"/>
    <col min="15" max="18" width="7.7109375" style="2" customWidth="1"/>
    <col min="19" max="19" width="9.140625" style="2"/>
  </cols>
  <sheetData>
    <row r="1" spans="1:19" ht="18.75" x14ac:dyDescent="0.3">
      <c r="A1" s="1" t="s">
        <v>0</v>
      </c>
      <c r="N1" s="1" t="s">
        <v>1</v>
      </c>
    </row>
    <row r="2" spans="1:19" x14ac:dyDescent="0.25">
      <c r="A2" s="4" t="s">
        <v>2</v>
      </c>
      <c r="N2" s="4" t="s">
        <v>2</v>
      </c>
    </row>
    <row r="5" spans="1:19" ht="19.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L5" s="7" t="s">
        <v>13</v>
      </c>
      <c r="N5" s="5" t="s">
        <v>3</v>
      </c>
      <c r="O5" s="6" t="s">
        <v>4</v>
      </c>
      <c r="P5" s="6" t="s">
        <v>5</v>
      </c>
      <c r="Q5" s="6" t="s">
        <v>6</v>
      </c>
      <c r="R5" s="6" t="s">
        <v>7</v>
      </c>
      <c r="S5" s="6" t="s">
        <v>8</v>
      </c>
    </row>
    <row r="6" spans="1:19" x14ac:dyDescent="0.25">
      <c r="A6" t="s">
        <v>14</v>
      </c>
      <c r="B6" s="2">
        <v>4664</v>
      </c>
      <c r="C6" s="2">
        <v>1697</v>
      </c>
      <c r="D6" s="2">
        <v>643</v>
      </c>
      <c r="E6" s="2">
        <v>1450</v>
      </c>
      <c r="F6" s="2">
        <v>299</v>
      </c>
      <c r="G6" s="2">
        <v>316</v>
      </c>
      <c r="H6" s="2">
        <v>223</v>
      </c>
      <c r="I6" s="2">
        <v>29</v>
      </c>
      <c r="J6" s="2">
        <v>7</v>
      </c>
      <c r="L6" s="8">
        <f t="shared" ref="L6:L69" si="0">SUM(D6/B6)</f>
        <v>0.13786449399656947</v>
      </c>
      <c r="N6" t="s">
        <v>14</v>
      </c>
      <c r="O6" s="2">
        <f>SUM(P6:S6)</f>
        <v>1</v>
      </c>
      <c r="Q6" s="2">
        <v>1</v>
      </c>
    </row>
    <row r="7" spans="1:19" x14ac:dyDescent="0.25">
      <c r="A7" t="s">
        <v>15</v>
      </c>
      <c r="B7" s="2">
        <v>6164</v>
      </c>
      <c r="C7" s="2">
        <v>2845</v>
      </c>
      <c r="D7" s="2">
        <v>916</v>
      </c>
      <c r="E7" s="2">
        <v>1810</v>
      </c>
      <c r="F7" s="2">
        <v>426</v>
      </c>
      <c r="G7" s="2">
        <v>2</v>
      </c>
      <c r="H7" s="2">
        <v>165</v>
      </c>
      <c r="L7" s="8">
        <f t="shared" si="0"/>
        <v>0.14860480207657364</v>
      </c>
      <c r="N7" t="s">
        <v>15</v>
      </c>
      <c r="O7" s="2">
        <f>SUM(P7:S7)</f>
        <v>17</v>
      </c>
      <c r="P7" s="2">
        <v>9</v>
      </c>
      <c r="Q7" s="2">
        <v>8</v>
      </c>
    </row>
    <row r="8" spans="1:19" x14ac:dyDescent="0.25">
      <c r="A8" t="s">
        <v>16</v>
      </c>
      <c r="B8" s="2">
        <v>276</v>
      </c>
      <c r="C8" s="2">
        <v>102</v>
      </c>
      <c r="D8" s="2">
        <v>174</v>
      </c>
      <c r="L8" s="8">
        <f t="shared" si="0"/>
        <v>0.63043478260869568</v>
      </c>
      <c r="N8" t="s">
        <v>17</v>
      </c>
      <c r="O8" s="2">
        <v>3</v>
      </c>
      <c r="P8" s="2">
        <v>2</v>
      </c>
      <c r="Q8" s="2">
        <v>1</v>
      </c>
    </row>
    <row r="9" spans="1:19" x14ac:dyDescent="0.25">
      <c r="A9" t="s">
        <v>18</v>
      </c>
      <c r="B9" s="2">
        <v>83</v>
      </c>
      <c r="C9" s="2">
        <v>28</v>
      </c>
      <c r="D9" s="2">
        <v>9</v>
      </c>
      <c r="E9" s="2">
        <v>25</v>
      </c>
      <c r="F9" s="2">
        <v>4</v>
      </c>
      <c r="G9" s="2">
        <v>12</v>
      </c>
      <c r="I9" s="2">
        <v>3</v>
      </c>
      <c r="J9" s="2">
        <v>2</v>
      </c>
      <c r="L9" s="8">
        <f t="shared" si="0"/>
        <v>0.10843373493975904</v>
      </c>
      <c r="N9" t="s">
        <v>19</v>
      </c>
      <c r="O9" s="2">
        <v>10</v>
      </c>
      <c r="P9" s="2">
        <v>3</v>
      </c>
      <c r="Q9" s="2">
        <v>7</v>
      </c>
    </row>
    <row r="10" spans="1:19" x14ac:dyDescent="0.25">
      <c r="A10" t="s">
        <v>17</v>
      </c>
      <c r="B10" s="2">
        <v>4761</v>
      </c>
      <c r="C10" s="2">
        <v>1961</v>
      </c>
      <c r="D10" s="2">
        <v>645</v>
      </c>
      <c r="E10" s="2">
        <v>1439</v>
      </c>
      <c r="F10" s="2">
        <v>381</v>
      </c>
      <c r="G10" s="2">
        <v>260</v>
      </c>
      <c r="H10" s="2">
        <v>71</v>
      </c>
      <c r="I10" s="2">
        <v>4</v>
      </c>
      <c r="L10" s="8">
        <f t="shared" si="0"/>
        <v>0.13547574039067423</v>
      </c>
      <c r="N10" t="s">
        <v>20</v>
      </c>
      <c r="O10" s="2">
        <v>273</v>
      </c>
      <c r="P10" s="2">
        <v>148</v>
      </c>
      <c r="Q10" s="2">
        <v>125</v>
      </c>
    </row>
    <row r="11" spans="1:19" x14ac:dyDescent="0.25">
      <c r="A11" t="s">
        <v>19</v>
      </c>
      <c r="B11" s="2">
        <v>7361</v>
      </c>
      <c r="C11" s="2">
        <v>2721</v>
      </c>
      <c r="D11" s="2">
        <v>793</v>
      </c>
      <c r="E11" s="2">
        <v>2464</v>
      </c>
      <c r="F11" s="2">
        <v>457</v>
      </c>
      <c r="G11" s="2">
        <v>476</v>
      </c>
      <c r="H11" s="2">
        <v>190</v>
      </c>
      <c r="I11" s="2">
        <v>109</v>
      </c>
      <c r="J11" s="2">
        <v>151</v>
      </c>
      <c r="L11" s="8">
        <f t="shared" si="0"/>
        <v>0.10772992799891319</v>
      </c>
      <c r="N11" t="s">
        <v>21</v>
      </c>
      <c r="O11" s="2">
        <v>13</v>
      </c>
      <c r="Q11" s="2">
        <v>13</v>
      </c>
    </row>
    <row r="12" spans="1:19" x14ac:dyDescent="0.25">
      <c r="A12" t="s">
        <v>20</v>
      </c>
      <c r="B12" s="2">
        <v>6679</v>
      </c>
      <c r="C12" s="2">
        <v>2266</v>
      </c>
      <c r="D12" s="2">
        <v>1465</v>
      </c>
      <c r="E12" s="2">
        <v>1644</v>
      </c>
      <c r="F12" s="2">
        <v>534</v>
      </c>
      <c r="G12" s="2">
        <v>373</v>
      </c>
      <c r="H12" s="2">
        <v>259</v>
      </c>
      <c r="I12" s="2">
        <v>83</v>
      </c>
      <c r="J12" s="2">
        <v>55</v>
      </c>
      <c r="L12" s="8">
        <f t="shared" si="0"/>
        <v>0.21934421320556968</v>
      </c>
      <c r="N12" t="s">
        <v>22</v>
      </c>
      <c r="O12" s="2">
        <v>12</v>
      </c>
      <c r="Q12" s="2">
        <v>12</v>
      </c>
    </row>
    <row r="13" spans="1:19" x14ac:dyDescent="0.25">
      <c r="A13" t="s">
        <v>23</v>
      </c>
      <c r="B13" s="2">
        <v>9979</v>
      </c>
      <c r="C13" s="2">
        <v>3756</v>
      </c>
      <c r="D13" s="2">
        <v>2176</v>
      </c>
      <c r="E13" s="2">
        <v>2514</v>
      </c>
      <c r="F13" s="2">
        <v>701</v>
      </c>
      <c r="G13" s="2">
        <v>506</v>
      </c>
      <c r="H13" s="2">
        <v>162</v>
      </c>
      <c r="I13" s="2">
        <v>90</v>
      </c>
      <c r="J13" s="2">
        <v>74</v>
      </c>
      <c r="L13" s="8">
        <f t="shared" si="0"/>
        <v>0.21805792163543442</v>
      </c>
      <c r="N13" t="s">
        <v>24</v>
      </c>
      <c r="O13" s="2">
        <v>5</v>
      </c>
      <c r="P13" s="2">
        <v>2</v>
      </c>
      <c r="Q13" s="2">
        <v>3</v>
      </c>
    </row>
    <row r="14" spans="1:19" x14ac:dyDescent="0.25">
      <c r="A14" t="s">
        <v>25</v>
      </c>
      <c r="B14" s="2">
        <v>3255</v>
      </c>
      <c r="C14" s="2">
        <v>1094</v>
      </c>
      <c r="D14" s="2">
        <v>395</v>
      </c>
      <c r="E14" s="2">
        <v>1208</v>
      </c>
      <c r="F14" s="2">
        <v>251</v>
      </c>
      <c r="G14" s="2">
        <v>241</v>
      </c>
      <c r="H14" s="2">
        <v>52</v>
      </c>
      <c r="I14" s="2">
        <v>12</v>
      </c>
      <c r="J14" s="2">
        <v>2</v>
      </c>
      <c r="L14" s="8">
        <f t="shared" si="0"/>
        <v>0.12135176651305683</v>
      </c>
      <c r="N14" t="s">
        <v>26</v>
      </c>
      <c r="O14" s="2">
        <v>2</v>
      </c>
      <c r="P14" s="2">
        <v>1</v>
      </c>
      <c r="Q14" s="2">
        <v>1</v>
      </c>
    </row>
    <row r="15" spans="1:19" x14ac:dyDescent="0.25">
      <c r="A15" t="s">
        <v>27</v>
      </c>
      <c r="B15" s="2">
        <v>1484</v>
      </c>
      <c r="C15" s="2">
        <v>621</v>
      </c>
      <c r="D15" s="2">
        <v>270</v>
      </c>
      <c r="E15" s="2">
        <v>424</v>
      </c>
      <c r="F15" s="2">
        <v>92</v>
      </c>
      <c r="G15" s="2">
        <v>77</v>
      </c>
      <c r="L15" s="8">
        <f t="shared" si="0"/>
        <v>0.18194070080862534</v>
      </c>
      <c r="N15" t="s">
        <v>28</v>
      </c>
      <c r="O15" s="2">
        <v>4</v>
      </c>
      <c r="P15" s="2">
        <v>1</v>
      </c>
      <c r="Q15" s="2">
        <v>1</v>
      </c>
      <c r="R15" s="2">
        <v>2</v>
      </c>
    </row>
    <row r="16" spans="1:19" x14ac:dyDescent="0.25">
      <c r="A16" t="s">
        <v>29</v>
      </c>
      <c r="B16" s="2">
        <v>6</v>
      </c>
      <c r="C16" s="2">
        <v>4</v>
      </c>
      <c r="F16" s="2">
        <v>2</v>
      </c>
      <c r="L16" s="8">
        <f t="shared" si="0"/>
        <v>0</v>
      </c>
      <c r="N16" t="s">
        <v>30</v>
      </c>
      <c r="O16" s="2">
        <v>4</v>
      </c>
      <c r="P16" s="2">
        <v>1</v>
      </c>
      <c r="Q16" s="2">
        <v>3</v>
      </c>
    </row>
    <row r="17" spans="1:18" x14ac:dyDescent="0.25">
      <c r="A17" t="s">
        <v>31</v>
      </c>
      <c r="B17" s="2">
        <v>4</v>
      </c>
      <c r="D17" s="2">
        <v>2</v>
      </c>
      <c r="G17" s="2">
        <v>1</v>
      </c>
      <c r="H17" s="2">
        <v>1</v>
      </c>
      <c r="L17" s="8">
        <f t="shared" si="0"/>
        <v>0.5</v>
      </c>
      <c r="N17" t="s">
        <v>32</v>
      </c>
      <c r="O17" s="2">
        <v>17</v>
      </c>
      <c r="P17" s="2">
        <v>7</v>
      </c>
      <c r="Q17" s="2">
        <v>10</v>
      </c>
    </row>
    <row r="18" spans="1:18" x14ac:dyDescent="0.25">
      <c r="A18" t="s">
        <v>21</v>
      </c>
      <c r="B18" s="2">
        <v>2158</v>
      </c>
      <c r="C18" s="2">
        <v>842</v>
      </c>
      <c r="D18" s="2">
        <v>419</v>
      </c>
      <c r="E18" s="2">
        <v>524</v>
      </c>
      <c r="F18" s="2">
        <v>231</v>
      </c>
      <c r="G18" s="2">
        <v>4</v>
      </c>
      <c r="H18" s="2">
        <v>138</v>
      </c>
      <c r="L18" s="8">
        <f t="shared" si="0"/>
        <v>0.19416126042632068</v>
      </c>
      <c r="N18" t="s">
        <v>33</v>
      </c>
      <c r="O18" s="2">
        <v>1</v>
      </c>
      <c r="Q18" s="2">
        <v>1</v>
      </c>
    </row>
    <row r="19" spans="1:18" x14ac:dyDescent="0.25">
      <c r="A19" t="s">
        <v>22</v>
      </c>
      <c r="B19" s="2">
        <v>1457</v>
      </c>
      <c r="C19" s="2">
        <v>562</v>
      </c>
      <c r="D19" s="2">
        <v>300</v>
      </c>
      <c r="E19" s="2">
        <v>385</v>
      </c>
      <c r="F19" s="2">
        <v>139</v>
      </c>
      <c r="G19" s="2">
        <v>65</v>
      </c>
      <c r="H19" s="2">
        <v>4</v>
      </c>
      <c r="I19" s="2">
        <v>2</v>
      </c>
      <c r="L19" s="8">
        <f t="shared" si="0"/>
        <v>0.20590253946465339</v>
      </c>
      <c r="N19" t="s">
        <v>34</v>
      </c>
      <c r="O19" s="2">
        <v>405</v>
      </c>
      <c r="P19" s="2">
        <v>242</v>
      </c>
      <c r="Q19" s="2">
        <v>159</v>
      </c>
      <c r="R19" s="2">
        <v>4</v>
      </c>
    </row>
    <row r="20" spans="1:18" x14ac:dyDescent="0.25">
      <c r="A20" t="s">
        <v>24</v>
      </c>
      <c r="B20" s="2">
        <v>2190</v>
      </c>
      <c r="C20" s="2">
        <v>880</v>
      </c>
      <c r="D20" s="2">
        <v>309</v>
      </c>
      <c r="E20" s="2">
        <v>694</v>
      </c>
      <c r="F20" s="2">
        <v>158</v>
      </c>
      <c r="G20" s="2">
        <v>90</v>
      </c>
      <c r="H20" s="2">
        <v>59</v>
      </c>
      <c r="L20" s="8">
        <f t="shared" si="0"/>
        <v>0.14109589041095891</v>
      </c>
      <c r="N20" t="s">
        <v>35</v>
      </c>
      <c r="O20" s="2">
        <v>11</v>
      </c>
      <c r="P20" s="2">
        <v>2</v>
      </c>
      <c r="Q20" s="2">
        <v>9</v>
      </c>
    </row>
    <row r="21" spans="1:18" x14ac:dyDescent="0.25">
      <c r="A21" t="s">
        <v>36</v>
      </c>
      <c r="B21" s="2">
        <v>2815</v>
      </c>
      <c r="C21" s="2">
        <v>1156</v>
      </c>
      <c r="D21" s="2">
        <v>282</v>
      </c>
      <c r="E21" s="2">
        <v>939</v>
      </c>
      <c r="F21" s="2">
        <v>206</v>
      </c>
      <c r="G21" s="2">
        <v>147</v>
      </c>
      <c r="H21" s="2">
        <v>84</v>
      </c>
      <c r="I21" s="2">
        <v>1</v>
      </c>
      <c r="L21" s="8">
        <f t="shared" si="0"/>
        <v>0.10017761989342806</v>
      </c>
      <c r="N21" t="s">
        <v>37</v>
      </c>
      <c r="O21" s="2">
        <v>12</v>
      </c>
      <c r="P21" s="2">
        <v>6</v>
      </c>
      <c r="Q21" s="2">
        <v>6</v>
      </c>
    </row>
    <row r="22" spans="1:18" x14ac:dyDescent="0.25">
      <c r="A22" t="s">
        <v>26</v>
      </c>
      <c r="B22" s="2">
        <v>3723</v>
      </c>
      <c r="C22" s="2">
        <v>1376</v>
      </c>
      <c r="D22" s="2">
        <v>546</v>
      </c>
      <c r="E22" s="2">
        <v>1261</v>
      </c>
      <c r="F22" s="2">
        <v>268</v>
      </c>
      <c r="G22" s="2">
        <v>272</v>
      </c>
      <c r="L22" s="8">
        <f t="shared" si="0"/>
        <v>0.14665592264302982</v>
      </c>
      <c r="N22" t="s">
        <v>38</v>
      </c>
      <c r="O22" s="2">
        <v>6</v>
      </c>
      <c r="Q22" s="2">
        <v>6</v>
      </c>
    </row>
    <row r="23" spans="1:18" x14ac:dyDescent="0.25">
      <c r="A23" t="s">
        <v>39</v>
      </c>
      <c r="B23" s="2">
        <v>7402</v>
      </c>
      <c r="C23" s="2">
        <v>2955</v>
      </c>
      <c r="D23" s="2">
        <v>790</v>
      </c>
      <c r="E23" s="2">
        <v>2398</v>
      </c>
      <c r="F23" s="2">
        <v>465</v>
      </c>
      <c r="G23" s="2">
        <v>502</v>
      </c>
      <c r="H23" s="2">
        <v>145</v>
      </c>
      <c r="I23" s="2">
        <v>65</v>
      </c>
      <c r="J23" s="2">
        <v>82</v>
      </c>
      <c r="L23" s="8">
        <f t="shared" si="0"/>
        <v>0.10672791137530398</v>
      </c>
      <c r="N23" t="s">
        <v>40</v>
      </c>
      <c r="O23" s="2">
        <v>3</v>
      </c>
      <c r="P23" s="2">
        <v>2</v>
      </c>
      <c r="Q23" s="2">
        <v>1</v>
      </c>
    </row>
    <row r="24" spans="1:18" x14ac:dyDescent="0.25">
      <c r="A24" t="s">
        <v>28</v>
      </c>
      <c r="B24" s="2">
        <v>3775</v>
      </c>
      <c r="C24" s="2">
        <v>1511</v>
      </c>
      <c r="D24" s="2">
        <v>580</v>
      </c>
      <c r="E24" s="2">
        <v>1203</v>
      </c>
      <c r="F24" s="2">
        <v>231</v>
      </c>
      <c r="G24" s="2">
        <v>230</v>
      </c>
      <c r="H24" s="2">
        <v>5</v>
      </c>
      <c r="I24" s="2">
        <v>15</v>
      </c>
      <c r="L24" s="8">
        <f t="shared" si="0"/>
        <v>0.15364238410596026</v>
      </c>
      <c r="N24" t="s">
        <v>41</v>
      </c>
      <c r="O24" s="2">
        <v>8</v>
      </c>
      <c r="Q24" s="2">
        <v>8</v>
      </c>
    </row>
    <row r="25" spans="1:18" x14ac:dyDescent="0.25">
      <c r="A25" t="s">
        <v>30</v>
      </c>
      <c r="B25" s="2">
        <v>2511</v>
      </c>
      <c r="C25" s="2">
        <v>941</v>
      </c>
      <c r="D25" s="2">
        <v>372</v>
      </c>
      <c r="E25" s="2">
        <v>834</v>
      </c>
      <c r="F25" s="2">
        <v>211</v>
      </c>
      <c r="G25" s="2">
        <v>11</v>
      </c>
      <c r="H25" s="2">
        <v>136</v>
      </c>
      <c r="I25" s="2">
        <v>4</v>
      </c>
      <c r="J25" s="2">
        <v>2</v>
      </c>
      <c r="L25" s="8">
        <f t="shared" si="0"/>
        <v>0.14814814814814814</v>
      </c>
      <c r="N25" t="s">
        <v>42</v>
      </c>
      <c r="O25" s="2">
        <v>13</v>
      </c>
      <c r="P25" s="2">
        <v>4</v>
      </c>
      <c r="Q25" s="2">
        <v>9</v>
      </c>
    </row>
    <row r="26" spans="1:18" x14ac:dyDescent="0.25">
      <c r="A26" t="s">
        <v>43</v>
      </c>
      <c r="B26" s="2">
        <v>771</v>
      </c>
      <c r="C26" s="2">
        <v>265</v>
      </c>
      <c r="D26" s="2">
        <v>275</v>
      </c>
      <c r="E26" s="2">
        <v>201</v>
      </c>
      <c r="F26" s="2">
        <v>12</v>
      </c>
      <c r="G26" s="2">
        <v>18</v>
      </c>
      <c r="L26" s="8">
        <f t="shared" si="0"/>
        <v>0.35667963683527887</v>
      </c>
      <c r="N26" t="s">
        <v>44</v>
      </c>
      <c r="O26" s="2">
        <v>14</v>
      </c>
      <c r="P26" s="2">
        <v>1</v>
      </c>
      <c r="Q26" s="2">
        <v>13</v>
      </c>
    </row>
    <row r="27" spans="1:18" x14ac:dyDescent="0.25">
      <c r="A27" t="s">
        <v>32</v>
      </c>
      <c r="B27" s="2">
        <v>4662</v>
      </c>
      <c r="C27" s="2">
        <v>1930</v>
      </c>
      <c r="D27" s="2">
        <v>570</v>
      </c>
      <c r="E27" s="2">
        <v>1477</v>
      </c>
      <c r="F27" s="2">
        <v>361</v>
      </c>
      <c r="G27" s="2">
        <v>191</v>
      </c>
      <c r="H27" s="2">
        <v>123</v>
      </c>
      <c r="J27" s="2">
        <v>10</v>
      </c>
      <c r="L27" s="8">
        <f t="shared" si="0"/>
        <v>0.12226512226512226</v>
      </c>
      <c r="N27" t="s">
        <v>45</v>
      </c>
      <c r="O27" s="2">
        <v>2</v>
      </c>
      <c r="Q27" s="2">
        <v>2</v>
      </c>
    </row>
    <row r="28" spans="1:18" x14ac:dyDescent="0.25">
      <c r="A28" t="s">
        <v>46</v>
      </c>
      <c r="B28" s="2">
        <v>1472</v>
      </c>
      <c r="C28" s="2">
        <v>623</v>
      </c>
      <c r="D28" s="2">
        <v>201</v>
      </c>
      <c r="E28" s="2">
        <v>523</v>
      </c>
      <c r="F28" s="2">
        <v>95</v>
      </c>
      <c r="G28" s="2">
        <v>2</v>
      </c>
      <c r="H28" s="2">
        <v>28</v>
      </c>
      <c r="L28" s="8">
        <f t="shared" si="0"/>
        <v>0.13654891304347827</v>
      </c>
      <c r="N28" t="s">
        <v>47</v>
      </c>
      <c r="O28" s="2">
        <v>3</v>
      </c>
      <c r="P28" s="2">
        <v>1</v>
      </c>
      <c r="Q28" s="2">
        <v>2</v>
      </c>
    </row>
    <row r="29" spans="1:18" x14ac:dyDescent="0.25">
      <c r="A29" t="s">
        <v>33</v>
      </c>
      <c r="B29" s="2">
        <v>2235</v>
      </c>
      <c r="C29" s="2">
        <v>865</v>
      </c>
      <c r="D29" s="2">
        <v>370</v>
      </c>
      <c r="E29" s="2">
        <v>689</v>
      </c>
      <c r="F29" s="2">
        <v>244</v>
      </c>
      <c r="G29" s="2">
        <v>11</v>
      </c>
      <c r="H29" s="2">
        <v>52</v>
      </c>
      <c r="I29" s="2">
        <v>4</v>
      </c>
      <c r="L29" s="8">
        <f t="shared" si="0"/>
        <v>0.16554809843400448</v>
      </c>
      <c r="N29" t="s">
        <v>48</v>
      </c>
      <c r="O29" s="2">
        <v>8</v>
      </c>
      <c r="Q29" s="2">
        <v>8</v>
      </c>
    </row>
    <row r="30" spans="1:18" x14ac:dyDescent="0.25">
      <c r="A30" t="s">
        <v>34</v>
      </c>
      <c r="B30" s="2">
        <v>20524</v>
      </c>
      <c r="C30" s="2">
        <v>7955</v>
      </c>
      <c r="D30" s="2">
        <v>3459</v>
      </c>
      <c r="E30" s="2">
        <v>6070</v>
      </c>
      <c r="F30" s="2">
        <v>951</v>
      </c>
      <c r="G30" s="2">
        <v>1484</v>
      </c>
      <c r="H30" s="2">
        <v>285</v>
      </c>
      <c r="I30" s="2">
        <v>304</v>
      </c>
      <c r="J30" s="2">
        <v>16</v>
      </c>
      <c r="L30" s="8">
        <f t="shared" si="0"/>
        <v>0.16853439875267978</v>
      </c>
      <c r="N30" t="s">
        <v>49</v>
      </c>
      <c r="O30" s="2">
        <v>163</v>
      </c>
      <c r="P30" s="2">
        <v>69</v>
      </c>
      <c r="Q30" s="2">
        <v>94</v>
      </c>
    </row>
    <row r="31" spans="1:18" x14ac:dyDescent="0.25">
      <c r="A31" t="s">
        <v>35</v>
      </c>
      <c r="B31" s="2">
        <v>7818</v>
      </c>
      <c r="C31" s="2">
        <v>2847</v>
      </c>
      <c r="D31" s="2">
        <v>1073</v>
      </c>
      <c r="E31" s="2">
        <v>2445</v>
      </c>
      <c r="F31" s="2">
        <v>733</v>
      </c>
      <c r="G31" s="2">
        <v>454</v>
      </c>
      <c r="H31" s="2">
        <v>124</v>
      </c>
      <c r="I31" s="2">
        <v>4</v>
      </c>
      <c r="J31" s="2">
        <v>138</v>
      </c>
      <c r="L31" s="8">
        <f t="shared" si="0"/>
        <v>0.13724737784599642</v>
      </c>
      <c r="N31" t="s">
        <v>50</v>
      </c>
      <c r="O31" s="2">
        <v>9</v>
      </c>
      <c r="Q31" s="2">
        <v>9</v>
      </c>
    </row>
    <row r="32" spans="1:18" x14ac:dyDescent="0.25">
      <c r="A32" t="s">
        <v>37</v>
      </c>
      <c r="B32" s="2">
        <v>2529</v>
      </c>
      <c r="C32" s="2">
        <v>1195</v>
      </c>
      <c r="D32" s="2">
        <v>356</v>
      </c>
      <c r="E32" s="2">
        <v>766</v>
      </c>
      <c r="F32" s="2">
        <v>187</v>
      </c>
      <c r="G32" s="2">
        <v>11</v>
      </c>
      <c r="H32" s="2">
        <v>13</v>
      </c>
      <c r="J32" s="2">
        <v>1</v>
      </c>
      <c r="L32" s="8">
        <f t="shared" si="0"/>
        <v>0.14076710162119416</v>
      </c>
      <c r="N32" t="s">
        <v>51</v>
      </c>
      <c r="O32" s="2">
        <v>3</v>
      </c>
      <c r="Q32" s="2">
        <v>3</v>
      </c>
    </row>
    <row r="33" spans="1:19" x14ac:dyDescent="0.25">
      <c r="A33" t="s">
        <v>38</v>
      </c>
      <c r="B33" s="2">
        <v>4073</v>
      </c>
      <c r="C33" s="2">
        <v>1523</v>
      </c>
      <c r="D33" s="2">
        <v>501</v>
      </c>
      <c r="E33" s="2">
        <v>1312</v>
      </c>
      <c r="F33" s="2">
        <v>312</v>
      </c>
      <c r="G33" s="2">
        <v>300</v>
      </c>
      <c r="H33" s="2">
        <v>124</v>
      </c>
      <c r="J33" s="2">
        <v>1</v>
      </c>
      <c r="L33" s="8">
        <f t="shared" si="0"/>
        <v>0.12300515590473853</v>
      </c>
      <c r="N33" t="s">
        <v>52</v>
      </c>
      <c r="O33" s="2">
        <v>182</v>
      </c>
      <c r="P33" s="2">
        <v>113</v>
      </c>
      <c r="Q33" s="2">
        <v>69</v>
      </c>
    </row>
    <row r="34" spans="1:19" x14ac:dyDescent="0.25">
      <c r="A34" t="s">
        <v>40</v>
      </c>
      <c r="B34" s="2">
        <v>3065</v>
      </c>
      <c r="C34" s="2">
        <v>1203</v>
      </c>
      <c r="D34" s="2">
        <v>314</v>
      </c>
      <c r="E34" s="2">
        <v>1047</v>
      </c>
      <c r="F34" s="2">
        <v>242</v>
      </c>
      <c r="G34" s="2">
        <v>183</v>
      </c>
      <c r="H34" s="2">
        <v>74</v>
      </c>
      <c r="J34" s="2">
        <v>2</v>
      </c>
      <c r="L34" s="8">
        <f t="shared" si="0"/>
        <v>0.10244698205546493</v>
      </c>
      <c r="N34" t="s">
        <v>53</v>
      </c>
      <c r="O34" s="2">
        <v>1</v>
      </c>
      <c r="P34" s="2">
        <v>1</v>
      </c>
    </row>
    <row r="35" spans="1:19" x14ac:dyDescent="0.25">
      <c r="A35" t="s">
        <v>41</v>
      </c>
      <c r="B35" s="2">
        <v>5386</v>
      </c>
      <c r="C35" s="2">
        <v>2050</v>
      </c>
      <c r="D35" s="2">
        <v>734</v>
      </c>
      <c r="E35" s="2">
        <v>1690</v>
      </c>
      <c r="F35" s="2">
        <v>484</v>
      </c>
      <c r="G35" s="2">
        <v>354</v>
      </c>
      <c r="H35" s="2">
        <v>73</v>
      </c>
      <c r="J35" s="2">
        <v>1</v>
      </c>
      <c r="L35" s="8">
        <f t="shared" si="0"/>
        <v>0.13627924248050502</v>
      </c>
      <c r="N35" t="s">
        <v>54</v>
      </c>
      <c r="O35" s="2">
        <v>3</v>
      </c>
      <c r="P35" s="2">
        <v>3</v>
      </c>
    </row>
    <row r="36" spans="1:19" x14ac:dyDescent="0.25">
      <c r="A36" t="s">
        <v>55</v>
      </c>
      <c r="B36" s="2">
        <v>112</v>
      </c>
      <c r="C36" s="2">
        <v>55</v>
      </c>
      <c r="D36" s="2">
        <v>41</v>
      </c>
      <c r="E36" s="2">
        <v>12</v>
      </c>
      <c r="F36" s="2">
        <v>4</v>
      </c>
      <c r="L36" s="8">
        <f t="shared" si="0"/>
        <v>0.36607142857142855</v>
      </c>
      <c r="N36" t="s">
        <v>56</v>
      </c>
      <c r="O36" s="2">
        <v>6</v>
      </c>
      <c r="Q36" s="2">
        <v>6</v>
      </c>
    </row>
    <row r="37" spans="1:19" x14ac:dyDescent="0.25">
      <c r="A37" t="s">
        <v>57</v>
      </c>
      <c r="B37" s="2">
        <v>2439</v>
      </c>
      <c r="C37" s="2">
        <v>1083</v>
      </c>
      <c r="D37" s="2">
        <v>300</v>
      </c>
      <c r="E37" s="2">
        <v>658</v>
      </c>
      <c r="F37" s="2">
        <v>197</v>
      </c>
      <c r="G37" s="2">
        <v>5</v>
      </c>
      <c r="H37" s="2">
        <v>195</v>
      </c>
      <c r="I37" s="2">
        <v>1</v>
      </c>
      <c r="L37" s="8">
        <f t="shared" si="0"/>
        <v>0.12300123001230012</v>
      </c>
      <c r="N37" t="s">
        <v>58</v>
      </c>
      <c r="O37" s="2">
        <v>109</v>
      </c>
      <c r="P37" s="2">
        <v>21</v>
      </c>
      <c r="Q37" s="2">
        <v>88</v>
      </c>
    </row>
    <row r="38" spans="1:19" x14ac:dyDescent="0.25">
      <c r="A38" t="s">
        <v>42</v>
      </c>
      <c r="B38" s="2">
        <v>5168</v>
      </c>
      <c r="C38" s="2">
        <v>1954</v>
      </c>
      <c r="D38" s="2">
        <v>800</v>
      </c>
      <c r="E38" s="2">
        <v>1375</v>
      </c>
      <c r="F38" s="2">
        <v>429</v>
      </c>
      <c r="G38" s="2">
        <v>400</v>
      </c>
      <c r="H38" s="2">
        <v>210</v>
      </c>
      <c r="L38" s="8">
        <f t="shared" si="0"/>
        <v>0.15479876160990713</v>
      </c>
      <c r="N38" t="s">
        <v>59</v>
      </c>
      <c r="O38" s="2">
        <v>9</v>
      </c>
      <c r="P38" s="2">
        <v>2</v>
      </c>
      <c r="Q38" s="2">
        <v>7</v>
      </c>
    </row>
    <row r="39" spans="1:19" x14ac:dyDescent="0.25">
      <c r="A39" t="s">
        <v>60</v>
      </c>
      <c r="B39" s="2">
        <v>51</v>
      </c>
      <c r="C39" s="2">
        <v>24</v>
      </c>
      <c r="D39" s="2">
        <v>9</v>
      </c>
      <c r="E39" s="2">
        <v>12</v>
      </c>
      <c r="G39" s="2">
        <v>4</v>
      </c>
      <c r="H39" s="2">
        <v>2</v>
      </c>
      <c r="L39" s="8">
        <f t="shared" si="0"/>
        <v>0.17647058823529413</v>
      </c>
      <c r="N39" t="s">
        <v>61</v>
      </c>
      <c r="O39" s="2">
        <v>6</v>
      </c>
      <c r="Q39" s="2">
        <v>6</v>
      </c>
    </row>
    <row r="40" spans="1:19" x14ac:dyDescent="0.25">
      <c r="A40" t="s">
        <v>44</v>
      </c>
      <c r="B40" s="2">
        <v>6247</v>
      </c>
      <c r="C40" s="2">
        <v>2211</v>
      </c>
      <c r="D40" s="2">
        <v>998</v>
      </c>
      <c r="E40" s="2">
        <v>1614</v>
      </c>
      <c r="F40" s="2">
        <v>491</v>
      </c>
      <c r="G40" s="2">
        <v>507</v>
      </c>
      <c r="H40" s="2">
        <v>141</v>
      </c>
      <c r="I40" s="2">
        <v>159</v>
      </c>
      <c r="J40" s="2">
        <v>126</v>
      </c>
      <c r="L40" s="8">
        <f t="shared" si="0"/>
        <v>0.15975668320793981</v>
      </c>
      <c r="N40" t="s">
        <v>62</v>
      </c>
      <c r="O40" s="2">
        <v>19</v>
      </c>
      <c r="P40" s="2">
        <v>2</v>
      </c>
      <c r="Q40" s="2">
        <v>9</v>
      </c>
      <c r="R40" s="2">
        <v>7</v>
      </c>
      <c r="S40" s="2">
        <v>1</v>
      </c>
    </row>
    <row r="41" spans="1:19" x14ac:dyDescent="0.25">
      <c r="A41" t="s">
        <v>63</v>
      </c>
      <c r="B41" s="2">
        <v>1128</v>
      </c>
      <c r="C41" s="2">
        <v>375</v>
      </c>
      <c r="D41" s="2">
        <v>196</v>
      </c>
      <c r="E41" s="2">
        <v>290</v>
      </c>
      <c r="F41" s="2">
        <v>178</v>
      </c>
      <c r="G41" s="2">
        <v>19</v>
      </c>
      <c r="H41" s="2">
        <v>70</v>
      </c>
      <c r="L41" s="8">
        <f t="shared" si="0"/>
        <v>0.17375886524822695</v>
      </c>
      <c r="N41" t="s">
        <v>64</v>
      </c>
      <c r="O41" s="2">
        <v>120</v>
      </c>
      <c r="Q41" s="2">
        <v>120</v>
      </c>
    </row>
    <row r="42" spans="1:19" x14ac:dyDescent="0.25">
      <c r="A42" t="s">
        <v>45</v>
      </c>
      <c r="B42" s="2">
        <v>1679</v>
      </c>
      <c r="C42" s="2">
        <v>578</v>
      </c>
      <c r="D42" s="2">
        <v>275</v>
      </c>
      <c r="E42" s="2">
        <v>497</v>
      </c>
      <c r="F42" s="2">
        <v>214</v>
      </c>
      <c r="G42" s="2">
        <v>49</v>
      </c>
      <c r="H42" s="2">
        <v>65</v>
      </c>
      <c r="J42" s="2">
        <v>1</v>
      </c>
      <c r="L42" s="8">
        <f t="shared" si="0"/>
        <v>0.16378796902918405</v>
      </c>
      <c r="N42" t="s">
        <v>65</v>
      </c>
      <c r="O42" s="2">
        <v>10</v>
      </c>
      <c r="P42" s="2">
        <v>5</v>
      </c>
      <c r="Q42" s="2">
        <v>5</v>
      </c>
    </row>
    <row r="43" spans="1:19" x14ac:dyDescent="0.25">
      <c r="A43" t="s">
        <v>47</v>
      </c>
      <c r="B43" s="2">
        <v>3848</v>
      </c>
      <c r="C43" s="2">
        <v>1746</v>
      </c>
      <c r="D43" s="2">
        <v>408</v>
      </c>
      <c r="E43" s="2">
        <v>1153</v>
      </c>
      <c r="F43" s="2">
        <v>284</v>
      </c>
      <c r="G43" s="2">
        <v>154</v>
      </c>
      <c r="H43" s="2">
        <v>91</v>
      </c>
      <c r="I43" s="2">
        <v>1</v>
      </c>
      <c r="J43" s="2">
        <v>11</v>
      </c>
      <c r="L43" s="8">
        <f t="shared" si="0"/>
        <v>0.10602910602910603</v>
      </c>
      <c r="N43" t="s">
        <v>66</v>
      </c>
      <c r="O43" s="2">
        <v>3</v>
      </c>
      <c r="P43" s="2">
        <v>1</v>
      </c>
      <c r="Q43" s="2">
        <v>2</v>
      </c>
    </row>
    <row r="44" spans="1:19" x14ac:dyDescent="0.25">
      <c r="A44" t="s">
        <v>48</v>
      </c>
      <c r="B44" s="2">
        <v>2570</v>
      </c>
      <c r="C44" s="2">
        <v>954</v>
      </c>
      <c r="D44" s="2">
        <v>361</v>
      </c>
      <c r="E44" s="2">
        <v>772</v>
      </c>
      <c r="F44" s="2">
        <v>237</v>
      </c>
      <c r="G44" s="2">
        <v>120</v>
      </c>
      <c r="H44" s="2">
        <v>64</v>
      </c>
      <c r="I44" s="2">
        <v>1</v>
      </c>
      <c r="J44" s="2">
        <v>61</v>
      </c>
      <c r="L44" s="8">
        <f t="shared" si="0"/>
        <v>0.14046692607003891</v>
      </c>
      <c r="N44" t="s">
        <v>67</v>
      </c>
      <c r="O44" s="2">
        <v>7</v>
      </c>
      <c r="P44" s="2">
        <v>3</v>
      </c>
      <c r="Q44" s="2">
        <v>4</v>
      </c>
    </row>
    <row r="45" spans="1:19" x14ac:dyDescent="0.25">
      <c r="A45" t="s">
        <v>49</v>
      </c>
      <c r="B45" s="2">
        <v>10272</v>
      </c>
      <c r="C45" s="2">
        <v>4106</v>
      </c>
      <c r="D45" s="2">
        <v>1675</v>
      </c>
      <c r="E45" s="2">
        <v>3351</v>
      </c>
      <c r="F45" s="2">
        <v>575</v>
      </c>
      <c r="G45" s="2">
        <v>460</v>
      </c>
      <c r="H45" s="2">
        <v>105</v>
      </c>
      <c r="L45" s="8">
        <f t="shared" si="0"/>
        <v>0.16306464174454829</v>
      </c>
      <c r="N45" t="s">
        <v>68</v>
      </c>
      <c r="O45" s="2">
        <v>12</v>
      </c>
      <c r="P45" s="2">
        <v>4</v>
      </c>
      <c r="Q45" s="2">
        <v>8</v>
      </c>
    </row>
    <row r="46" spans="1:19" x14ac:dyDescent="0.25">
      <c r="A46" t="s">
        <v>69</v>
      </c>
      <c r="B46" s="2">
        <v>1434</v>
      </c>
      <c r="C46" s="2">
        <v>532</v>
      </c>
      <c r="D46" s="2">
        <v>207</v>
      </c>
      <c r="E46" s="2">
        <v>548</v>
      </c>
      <c r="F46" s="2">
        <v>145</v>
      </c>
      <c r="G46" s="2">
        <v>2</v>
      </c>
      <c r="L46" s="8">
        <f t="shared" si="0"/>
        <v>0.14435146443514643</v>
      </c>
      <c r="N46" t="s">
        <v>70</v>
      </c>
      <c r="O46" s="2">
        <v>3</v>
      </c>
      <c r="Q46" s="2">
        <v>3</v>
      </c>
    </row>
    <row r="47" spans="1:19" x14ac:dyDescent="0.25">
      <c r="A47" t="s">
        <v>71</v>
      </c>
      <c r="B47" s="2">
        <v>5558</v>
      </c>
      <c r="C47" s="2">
        <v>2036</v>
      </c>
      <c r="D47" s="2">
        <v>585</v>
      </c>
      <c r="E47" s="2">
        <v>2047</v>
      </c>
      <c r="F47" s="2">
        <v>419</v>
      </c>
      <c r="G47" s="2">
        <v>340</v>
      </c>
      <c r="H47" s="2">
        <v>96</v>
      </c>
      <c r="I47" s="2">
        <v>34</v>
      </c>
      <c r="J47" s="2">
        <v>1</v>
      </c>
      <c r="L47" s="8">
        <f t="shared" si="0"/>
        <v>0.10525368837711407</v>
      </c>
      <c r="N47" t="s">
        <v>72</v>
      </c>
      <c r="O47" s="2">
        <v>882</v>
      </c>
      <c r="P47" s="2">
        <v>163</v>
      </c>
      <c r="Q47" s="2">
        <v>589</v>
      </c>
      <c r="R47" s="2">
        <v>129</v>
      </c>
      <c r="S47" s="2">
        <v>1</v>
      </c>
    </row>
    <row r="48" spans="1:19" x14ac:dyDescent="0.25">
      <c r="A48" t="s">
        <v>73</v>
      </c>
      <c r="B48" s="2">
        <v>4</v>
      </c>
      <c r="C48" s="2">
        <v>2</v>
      </c>
      <c r="D48" s="2">
        <v>2</v>
      </c>
      <c r="L48" s="8">
        <f t="shared" si="0"/>
        <v>0.5</v>
      </c>
      <c r="N48" t="s">
        <v>74</v>
      </c>
      <c r="O48" s="2">
        <v>4</v>
      </c>
      <c r="Q48" s="2">
        <v>4</v>
      </c>
    </row>
    <row r="49" spans="1:18" x14ac:dyDescent="0.25">
      <c r="A49" t="s">
        <v>51</v>
      </c>
      <c r="B49" s="2">
        <v>2446</v>
      </c>
      <c r="C49" s="2">
        <v>1008</v>
      </c>
      <c r="D49" s="2">
        <v>321</v>
      </c>
      <c r="E49" s="2">
        <v>800</v>
      </c>
      <c r="F49" s="2">
        <v>215</v>
      </c>
      <c r="G49" s="2">
        <v>10</v>
      </c>
      <c r="H49" s="2">
        <v>92</v>
      </c>
      <c r="L49" s="8">
        <f t="shared" si="0"/>
        <v>0.13123466884709731</v>
      </c>
      <c r="N49" t="s">
        <v>75</v>
      </c>
      <c r="O49" s="2">
        <v>4</v>
      </c>
      <c r="P49" s="2">
        <v>2</v>
      </c>
      <c r="Q49" s="2">
        <v>2</v>
      </c>
    </row>
    <row r="50" spans="1:18" x14ac:dyDescent="0.25">
      <c r="A50" t="s">
        <v>52</v>
      </c>
      <c r="B50" s="2">
        <v>10523</v>
      </c>
      <c r="C50" s="2">
        <v>4014</v>
      </c>
      <c r="D50" s="2">
        <v>1838</v>
      </c>
      <c r="E50" s="2">
        <v>2628</v>
      </c>
      <c r="F50" s="2">
        <v>900</v>
      </c>
      <c r="G50" s="2">
        <v>696</v>
      </c>
      <c r="H50" s="2">
        <v>232</v>
      </c>
      <c r="I50" s="2">
        <v>106</v>
      </c>
      <c r="J50" s="2">
        <v>109</v>
      </c>
      <c r="L50" s="8">
        <f t="shared" si="0"/>
        <v>0.17466501948113655</v>
      </c>
      <c r="N50" t="s">
        <v>76</v>
      </c>
      <c r="O50" s="2">
        <v>3</v>
      </c>
      <c r="Q50" s="2">
        <v>1</v>
      </c>
      <c r="R50" s="2">
        <v>2</v>
      </c>
    </row>
    <row r="51" spans="1:18" x14ac:dyDescent="0.25">
      <c r="A51" t="s">
        <v>53</v>
      </c>
      <c r="B51" s="2">
        <v>4218</v>
      </c>
      <c r="C51" s="2">
        <v>1405</v>
      </c>
      <c r="D51" s="2">
        <v>473</v>
      </c>
      <c r="E51" s="2">
        <v>1608</v>
      </c>
      <c r="F51" s="2">
        <v>272</v>
      </c>
      <c r="G51" s="2">
        <v>393</v>
      </c>
      <c r="H51" s="2">
        <v>67</v>
      </c>
      <c r="L51" s="8">
        <f t="shared" si="0"/>
        <v>0.11213845424371741</v>
      </c>
      <c r="N51" t="s">
        <v>77</v>
      </c>
      <c r="O51" s="2">
        <v>7</v>
      </c>
      <c r="P51" s="2">
        <v>4</v>
      </c>
      <c r="Q51" s="2">
        <v>3</v>
      </c>
    </row>
    <row r="52" spans="1:18" x14ac:dyDescent="0.25">
      <c r="A52" t="s">
        <v>54</v>
      </c>
      <c r="B52" s="2">
        <v>1224</v>
      </c>
      <c r="C52" s="2">
        <v>540</v>
      </c>
      <c r="D52" s="2">
        <v>260</v>
      </c>
      <c r="E52" s="2">
        <v>320</v>
      </c>
      <c r="F52" s="2">
        <v>102</v>
      </c>
      <c r="G52" s="2">
        <v>2</v>
      </c>
      <c r="L52" s="8">
        <f t="shared" si="0"/>
        <v>0.21241830065359477</v>
      </c>
      <c r="N52" t="s">
        <v>78</v>
      </c>
      <c r="O52" s="2">
        <v>2</v>
      </c>
      <c r="Q52" s="2">
        <v>2</v>
      </c>
    </row>
    <row r="53" spans="1:18" x14ac:dyDescent="0.25">
      <c r="A53" t="s">
        <v>56</v>
      </c>
      <c r="B53" s="2">
        <v>4096</v>
      </c>
      <c r="C53" s="2">
        <v>1829</v>
      </c>
      <c r="D53" s="2">
        <v>610</v>
      </c>
      <c r="E53" s="2">
        <v>1301</v>
      </c>
      <c r="F53" s="2">
        <v>352</v>
      </c>
      <c r="G53" s="2">
        <v>4</v>
      </c>
      <c r="L53" s="8">
        <f t="shared" si="0"/>
        <v>0.14892578125</v>
      </c>
      <c r="N53" t="s">
        <v>79</v>
      </c>
      <c r="O53" s="2">
        <v>1</v>
      </c>
      <c r="P53" s="2">
        <v>1</v>
      </c>
    </row>
    <row r="54" spans="1:18" x14ac:dyDescent="0.25">
      <c r="A54" t="s">
        <v>80</v>
      </c>
      <c r="B54" s="2">
        <v>34</v>
      </c>
      <c r="C54" s="2">
        <v>8</v>
      </c>
      <c r="D54" s="2">
        <v>8</v>
      </c>
      <c r="E54" s="2">
        <v>14</v>
      </c>
      <c r="F54" s="2">
        <v>4</v>
      </c>
      <c r="L54" s="8">
        <f t="shared" si="0"/>
        <v>0.23529411764705882</v>
      </c>
      <c r="N54" t="s">
        <v>81</v>
      </c>
      <c r="O54" s="2">
        <v>1</v>
      </c>
      <c r="Q54" s="2">
        <v>1</v>
      </c>
    </row>
    <row r="55" spans="1:18" x14ac:dyDescent="0.25">
      <c r="A55" t="s">
        <v>58</v>
      </c>
      <c r="B55" s="2">
        <v>5307</v>
      </c>
      <c r="C55" s="2">
        <v>1963</v>
      </c>
      <c r="D55" s="2">
        <v>629</v>
      </c>
      <c r="E55" s="2">
        <v>1719</v>
      </c>
      <c r="F55" s="2">
        <v>489</v>
      </c>
      <c r="G55" s="2">
        <v>254</v>
      </c>
      <c r="H55" s="2">
        <v>159</v>
      </c>
      <c r="I55" s="2">
        <v>5</v>
      </c>
      <c r="J55" s="2">
        <v>89</v>
      </c>
      <c r="L55" s="8">
        <f t="shared" si="0"/>
        <v>0.11852270586018467</v>
      </c>
      <c r="N55" t="s">
        <v>82</v>
      </c>
      <c r="O55" s="2">
        <v>7</v>
      </c>
      <c r="Q55" s="2">
        <v>7</v>
      </c>
    </row>
    <row r="56" spans="1:18" x14ac:dyDescent="0.25">
      <c r="A56" t="s">
        <v>59</v>
      </c>
      <c r="B56" s="2">
        <v>4127</v>
      </c>
      <c r="C56" s="2">
        <v>1681</v>
      </c>
      <c r="D56" s="2">
        <v>596</v>
      </c>
      <c r="E56" s="2">
        <v>1280</v>
      </c>
      <c r="F56" s="2">
        <v>251</v>
      </c>
      <c r="G56" s="2">
        <v>239</v>
      </c>
      <c r="H56" s="2">
        <v>80</v>
      </c>
      <c r="L56" s="8">
        <f t="shared" si="0"/>
        <v>0.14441482917373394</v>
      </c>
      <c r="N56" t="s">
        <v>83</v>
      </c>
      <c r="O56" s="2">
        <v>6</v>
      </c>
      <c r="Q56" s="2">
        <v>6</v>
      </c>
    </row>
    <row r="57" spans="1:18" x14ac:dyDescent="0.25">
      <c r="A57" t="s">
        <v>61</v>
      </c>
      <c r="B57" s="2">
        <v>5980</v>
      </c>
      <c r="C57" s="2">
        <v>2081</v>
      </c>
      <c r="D57" s="2">
        <v>1012</v>
      </c>
      <c r="E57" s="2">
        <v>1966</v>
      </c>
      <c r="F57" s="2">
        <v>506</v>
      </c>
      <c r="G57" s="2">
        <v>295</v>
      </c>
      <c r="H57" s="2">
        <v>120</v>
      </c>
      <c r="L57" s="8">
        <f t="shared" si="0"/>
        <v>0.16923076923076924</v>
      </c>
      <c r="N57" t="s">
        <v>84</v>
      </c>
      <c r="O57" s="2">
        <v>207</v>
      </c>
      <c r="P57" s="2">
        <v>145</v>
      </c>
      <c r="Q57" s="2">
        <v>62</v>
      </c>
    </row>
    <row r="58" spans="1:18" x14ac:dyDescent="0.25">
      <c r="A58" t="s">
        <v>62</v>
      </c>
      <c r="B58" s="2">
        <v>5918</v>
      </c>
      <c r="C58" s="2">
        <v>2318</v>
      </c>
      <c r="D58" s="2">
        <v>997</v>
      </c>
      <c r="E58" s="2">
        <v>1700</v>
      </c>
      <c r="F58" s="2">
        <v>339</v>
      </c>
      <c r="G58" s="2">
        <v>356</v>
      </c>
      <c r="H58" s="2">
        <v>109</v>
      </c>
      <c r="I58" s="2">
        <v>52</v>
      </c>
      <c r="J58" s="2">
        <v>47</v>
      </c>
      <c r="L58" s="8">
        <f t="shared" si="0"/>
        <v>0.16846907739101047</v>
      </c>
      <c r="N58" t="s">
        <v>85</v>
      </c>
      <c r="O58" s="2">
        <v>441</v>
      </c>
      <c r="P58" s="2">
        <v>185</v>
      </c>
      <c r="Q58" s="2">
        <v>256</v>
      </c>
    </row>
    <row r="59" spans="1:18" x14ac:dyDescent="0.25">
      <c r="A59" t="s">
        <v>64</v>
      </c>
      <c r="B59" s="2">
        <v>9116</v>
      </c>
      <c r="C59" s="2">
        <v>2949</v>
      </c>
      <c r="D59" s="2">
        <v>1648</v>
      </c>
      <c r="E59" s="2">
        <v>2832</v>
      </c>
      <c r="F59" s="2">
        <v>838</v>
      </c>
      <c r="G59" s="2">
        <v>560</v>
      </c>
      <c r="H59" s="2">
        <v>138</v>
      </c>
      <c r="J59" s="2">
        <v>151</v>
      </c>
      <c r="L59" s="8">
        <f t="shared" si="0"/>
        <v>0.18078104431768319</v>
      </c>
      <c r="N59" t="s">
        <v>86</v>
      </c>
      <c r="O59" s="2">
        <v>3</v>
      </c>
      <c r="Q59" s="2">
        <v>3</v>
      </c>
    </row>
    <row r="60" spans="1:18" x14ac:dyDescent="0.25">
      <c r="A60" t="s">
        <v>87</v>
      </c>
      <c r="B60" s="2">
        <v>2442</v>
      </c>
      <c r="C60" s="2">
        <v>1073</v>
      </c>
      <c r="D60" s="2">
        <v>288</v>
      </c>
      <c r="E60" s="2">
        <v>872</v>
      </c>
      <c r="F60" s="2">
        <v>181</v>
      </c>
      <c r="G60" s="2">
        <v>4</v>
      </c>
      <c r="H60" s="2">
        <v>22</v>
      </c>
      <c r="I60" s="2">
        <v>1</v>
      </c>
      <c r="J60" s="2">
        <v>1</v>
      </c>
      <c r="L60" s="8">
        <f t="shared" si="0"/>
        <v>0.11793611793611794</v>
      </c>
      <c r="N60" t="s">
        <v>88</v>
      </c>
      <c r="O60" s="2">
        <v>3</v>
      </c>
      <c r="Q60" s="2">
        <v>3</v>
      </c>
    </row>
    <row r="61" spans="1:18" x14ac:dyDescent="0.25">
      <c r="A61" t="s">
        <v>65</v>
      </c>
      <c r="B61" s="2">
        <v>7288</v>
      </c>
      <c r="C61" s="2">
        <v>2634</v>
      </c>
      <c r="D61" s="2">
        <v>666</v>
      </c>
      <c r="E61" s="2">
        <v>2479</v>
      </c>
      <c r="F61" s="2">
        <v>762</v>
      </c>
      <c r="G61" s="2">
        <v>468</v>
      </c>
      <c r="H61" s="2">
        <v>147</v>
      </c>
      <c r="I61" s="2">
        <v>23</v>
      </c>
      <c r="J61" s="2">
        <v>109</v>
      </c>
      <c r="L61" s="8">
        <f t="shared" si="0"/>
        <v>9.1383095499451159E-2</v>
      </c>
      <c r="N61" t="s">
        <v>89</v>
      </c>
      <c r="O61" s="2">
        <v>1</v>
      </c>
      <c r="R61" s="2">
        <v>1</v>
      </c>
    </row>
    <row r="62" spans="1:18" x14ac:dyDescent="0.25">
      <c r="A62" t="s">
        <v>66</v>
      </c>
      <c r="B62" s="2">
        <v>1585</v>
      </c>
      <c r="C62" s="2">
        <v>576</v>
      </c>
      <c r="D62" s="2">
        <v>296</v>
      </c>
      <c r="E62" s="2">
        <v>405</v>
      </c>
      <c r="F62" s="2">
        <v>203</v>
      </c>
      <c r="G62" s="2">
        <v>18</v>
      </c>
      <c r="H62" s="2">
        <v>83</v>
      </c>
      <c r="J62" s="2">
        <v>4</v>
      </c>
      <c r="L62" s="8">
        <f t="shared" si="0"/>
        <v>0.18675078864353312</v>
      </c>
      <c r="N62" t="s">
        <v>90</v>
      </c>
      <c r="O62" s="2">
        <v>4</v>
      </c>
      <c r="P62" s="2">
        <v>1</v>
      </c>
      <c r="Q62" s="2">
        <v>3</v>
      </c>
    </row>
    <row r="63" spans="1:18" x14ac:dyDescent="0.25">
      <c r="A63" t="s">
        <v>67</v>
      </c>
      <c r="B63" s="2">
        <v>4298</v>
      </c>
      <c r="C63" s="2">
        <v>1668</v>
      </c>
      <c r="D63" s="2">
        <v>499</v>
      </c>
      <c r="E63" s="2">
        <v>1438</v>
      </c>
      <c r="F63" s="2">
        <v>316</v>
      </c>
      <c r="G63" s="2">
        <v>264</v>
      </c>
      <c r="H63" s="2">
        <v>111</v>
      </c>
      <c r="J63" s="2">
        <v>2</v>
      </c>
      <c r="L63" s="8">
        <f t="shared" si="0"/>
        <v>0.11610051186598418</v>
      </c>
      <c r="N63" t="s">
        <v>91</v>
      </c>
      <c r="O63" s="2">
        <v>2</v>
      </c>
      <c r="Q63" s="2">
        <v>2</v>
      </c>
    </row>
    <row r="64" spans="1:18" x14ac:dyDescent="0.25">
      <c r="A64" t="s">
        <v>68</v>
      </c>
      <c r="B64" s="2">
        <v>3305</v>
      </c>
      <c r="C64" s="2">
        <v>1227</v>
      </c>
      <c r="D64" s="2">
        <v>445</v>
      </c>
      <c r="E64" s="2">
        <v>1055</v>
      </c>
      <c r="F64" s="2">
        <v>228</v>
      </c>
      <c r="G64" s="2">
        <v>180</v>
      </c>
      <c r="H64" s="2">
        <v>70</v>
      </c>
      <c r="I64" s="2">
        <v>5</v>
      </c>
      <c r="J64" s="2">
        <v>95</v>
      </c>
      <c r="L64" s="8">
        <f t="shared" si="0"/>
        <v>0.1346444780635401</v>
      </c>
      <c r="N64" t="s">
        <v>92</v>
      </c>
      <c r="O64" s="2">
        <v>31</v>
      </c>
      <c r="P64" s="2">
        <v>1</v>
      </c>
      <c r="Q64" s="2">
        <v>28</v>
      </c>
      <c r="R64" s="2">
        <v>2</v>
      </c>
    </row>
    <row r="65" spans="1:19" x14ac:dyDescent="0.25">
      <c r="A65" t="s">
        <v>70</v>
      </c>
      <c r="B65" s="2">
        <v>2269</v>
      </c>
      <c r="C65" s="2">
        <v>913</v>
      </c>
      <c r="D65" s="2">
        <v>317</v>
      </c>
      <c r="E65" s="2">
        <v>832</v>
      </c>
      <c r="F65" s="2">
        <v>181</v>
      </c>
      <c r="G65" s="2">
        <v>23</v>
      </c>
      <c r="I65" s="2">
        <v>3</v>
      </c>
      <c r="L65" s="8">
        <f t="shared" si="0"/>
        <v>0.13970912296165711</v>
      </c>
      <c r="N65" t="s">
        <v>93</v>
      </c>
      <c r="O65" s="2">
        <v>5</v>
      </c>
      <c r="Q65" s="2">
        <v>5</v>
      </c>
    </row>
    <row r="66" spans="1:19" x14ac:dyDescent="0.25">
      <c r="A66" t="s">
        <v>94</v>
      </c>
      <c r="B66" s="2">
        <v>147</v>
      </c>
      <c r="C66" s="2">
        <v>65</v>
      </c>
      <c r="D66" s="2">
        <v>10</v>
      </c>
      <c r="E66" s="2">
        <v>61</v>
      </c>
      <c r="F66" s="2">
        <v>9</v>
      </c>
      <c r="I66" s="2">
        <v>1</v>
      </c>
      <c r="J66" s="2">
        <v>1</v>
      </c>
      <c r="L66" s="8">
        <f t="shared" si="0"/>
        <v>6.8027210884353748E-2</v>
      </c>
      <c r="N66" t="s">
        <v>95</v>
      </c>
      <c r="O66" s="2">
        <v>5</v>
      </c>
      <c r="P66" s="2">
        <v>1</v>
      </c>
      <c r="Q66" s="2">
        <v>4</v>
      </c>
    </row>
    <row r="67" spans="1:19" x14ac:dyDescent="0.25">
      <c r="A67" t="s">
        <v>72</v>
      </c>
      <c r="B67" s="2">
        <v>9499</v>
      </c>
      <c r="C67" s="2">
        <v>3489</v>
      </c>
      <c r="D67" s="2">
        <v>1546</v>
      </c>
      <c r="E67" s="2">
        <v>2943</v>
      </c>
      <c r="F67" s="2">
        <v>601</v>
      </c>
      <c r="G67" s="2">
        <v>613</v>
      </c>
      <c r="H67" s="2">
        <v>162</v>
      </c>
      <c r="I67" s="2">
        <v>84</v>
      </c>
      <c r="J67" s="2">
        <v>61</v>
      </c>
      <c r="L67" s="8">
        <f t="shared" si="0"/>
        <v>0.16275397410253711</v>
      </c>
      <c r="N67" t="s">
        <v>96</v>
      </c>
      <c r="O67" s="2">
        <v>1</v>
      </c>
      <c r="P67" s="2">
        <v>1</v>
      </c>
    </row>
    <row r="68" spans="1:19" x14ac:dyDescent="0.25">
      <c r="A68" t="s">
        <v>74</v>
      </c>
      <c r="B68" s="2">
        <v>3716</v>
      </c>
      <c r="C68" s="2">
        <v>1306</v>
      </c>
      <c r="D68" s="2">
        <v>541</v>
      </c>
      <c r="E68" s="2">
        <v>1164</v>
      </c>
      <c r="F68" s="2">
        <v>329</v>
      </c>
      <c r="G68" s="2">
        <v>66</v>
      </c>
      <c r="H68" s="2">
        <v>310</v>
      </c>
      <c r="L68" s="8">
        <f t="shared" si="0"/>
        <v>0.14558665231431647</v>
      </c>
      <c r="N68" t="s">
        <v>97</v>
      </c>
      <c r="O68" s="2">
        <v>6</v>
      </c>
      <c r="Q68" s="2">
        <v>6</v>
      </c>
    </row>
    <row r="69" spans="1:19" ht="15.75" thickBot="1" x14ac:dyDescent="0.3">
      <c r="A69" t="s">
        <v>98</v>
      </c>
      <c r="B69" s="2">
        <v>1770</v>
      </c>
      <c r="C69" s="2">
        <v>703</v>
      </c>
      <c r="D69" s="2">
        <v>320</v>
      </c>
      <c r="E69" s="2">
        <v>511</v>
      </c>
      <c r="F69" s="2">
        <v>220</v>
      </c>
      <c r="G69" s="2">
        <v>1</v>
      </c>
      <c r="H69" s="2">
        <v>15</v>
      </c>
      <c r="L69" s="8">
        <f t="shared" si="0"/>
        <v>0.1807909604519774</v>
      </c>
      <c r="N69" s="9" t="s">
        <v>99</v>
      </c>
      <c r="O69" s="10">
        <v>1</v>
      </c>
      <c r="P69" s="10"/>
      <c r="Q69" s="10">
        <v>1</v>
      </c>
      <c r="R69" s="10"/>
      <c r="S69" s="10"/>
    </row>
    <row r="70" spans="1:19" x14ac:dyDescent="0.25">
      <c r="A70" t="s">
        <v>75</v>
      </c>
      <c r="B70" s="2">
        <v>1672</v>
      </c>
      <c r="C70" s="2">
        <v>857</v>
      </c>
      <c r="D70" s="2">
        <v>244</v>
      </c>
      <c r="E70" s="2">
        <v>451</v>
      </c>
      <c r="F70" s="2">
        <v>117</v>
      </c>
      <c r="G70" s="2">
        <v>3</v>
      </c>
      <c r="L70" s="8">
        <f t="shared" ref="L70:L98" si="1">SUM(D70/B70)</f>
        <v>0.145933014354067</v>
      </c>
      <c r="N70" s="4" t="s">
        <v>100</v>
      </c>
      <c r="O70" s="11">
        <f>SUM(O6:O69)</f>
        <v>3139</v>
      </c>
      <c r="P70" s="11">
        <f>SUM(P6:P69)</f>
        <v>1160</v>
      </c>
      <c r="Q70" s="11">
        <f>SUM(Q6:Q69)</f>
        <v>1830</v>
      </c>
      <c r="R70" s="11">
        <f>SUM(R6:R69)</f>
        <v>147</v>
      </c>
      <c r="S70" s="11">
        <f>SUM(S6:S69)</f>
        <v>2</v>
      </c>
    </row>
    <row r="71" spans="1:19" x14ac:dyDescent="0.25">
      <c r="A71" t="s">
        <v>101</v>
      </c>
      <c r="B71" s="2">
        <v>23</v>
      </c>
      <c r="C71" s="2">
        <v>5</v>
      </c>
      <c r="D71" s="2">
        <v>8</v>
      </c>
      <c r="E71" s="2">
        <v>8</v>
      </c>
      <c r="F71" s="2">
        <v>2</v>
      </c>
      <c r="L71" s="8">
        <f t="shared" si="1"/>
        <v>0.34782608695652173</v>
      </c>
      <c r="O71" s="11"/>
      <c r="P71" s="11"/>
      <c r="Q71" s="11"/>
      <c r="R71" s="11"/>
    </row>
    <row r="72" spans="1:19" x14ac:dyDescent="0.25">
      <c r="A72" t="s">
        <v>102</v>
      </c>
      <c r="B72" s="2">
        <v>100</v>
      </c>
      <c r="C72" s="2">
        <v>42</v>
      </c>
      <c r="D72" s="2">
        <v>13</v>
      </c>
      <c r="E72" s="2">
        <v>36</v>
      </c>
      <c r="F72" s="2">
        <v>9</v>
      </c>
      <c r="L72" s="8">
        <f t="shared" si="1"/>
        <v>0.13</v>
      </c>
      <c r="N72" s="12" t="s">
        <v>103</v>
      </c>
      <c r="O72" s="13"/>
      <c r="P72" s="14"/>
      <c r="Q72" s="14"/>
    </row>
    <row r="73" spans="1:19" x14ac:dyDescent="0.25">
      <c r="A73" t="s">
        <v>104</v>
      </c>
      <c r="B73" s="2">
        <v>1139</v>
      </c>
      <c r="C73" s="2">
        <v>394</v>
      </c>
      <c r="D73" s="2">
        <v>217</v>
      </c>
      <c r="E73" s="2">
        <v>391</v>
      </c>
      <c r="F73" s="2">
        <v>101</v>
      </c>
      <c r="H73" s="2">
        <v>36</v>
      </c>
      <c r="L73" s="8">
        <f t="shared" si="1"/>
        <v>0.19051799824407376</v>
      </c>
      <c r="N73" s="15" t="s">
        <v>105</v>
      </c>
      <c r="O73" s="15" t="s">
        <v>106</v>
      </c>
      <c r="P73" s="16"/>
      <c r="Q73" s="17"/>
    </row>
    <row r="74" spans="1:19" x14ac:dyDescent="0.25">
      <c r="A74" t="s">
        <v>76</v>
      </c>
      <c r="B74" s="2">
        <v>2574</v>
      </c>
      <c r="C74" s="2">
        <v>985</v>
      </c>
      <c r="D74" s="2">
        <v>404</v>
      </c>
      <c r="E74" s="2">
        <v>742</v>
      </c>
      <c r="F74" s="2">
        <v>210</v>
      </c>
      <c r="G74" s="2">
        <v>149</v>
      </c>
      <c r="H74" s="2">
        <v>38</v>
      </c>
      <c r="I74" s="2">
        <v>46</v>
      </c>
      <c r="L74" s="8">
        <f t="shared" si="1"/>
        <v>0.15695415695415696</v>
      </c>
      <c r="N74" s="15" t="s">
        <v>107</v>
      </c>
      <c r="O74" s="15" t="s">
        <v>108</v>
      </c>
      <c r="P74" s="16"/>
      <c r="Q74" s="17"/>
    </row>
    <row r="75" spans="1:19" x14ac:dyDescent="0.25">
      <c r="A75" t="s">
        <v>77</v>
      </c>
      <c r="B75" s="2">
        <v>2113</v>
      </c>
      <c r="C75" s="2">
        <v>818</v>
      </c>
      <c r="D75" s="2">
        <v>332</v>
      </c>
      <c r="E75" s="2">
        <v>645</v>
      </c>
      <c r="F75" s="2">
        <v>160</v>
      </c>
      <c r="G75" s="2">
        <v>65</v>
      </c>
      <c r="H75" s="2">
        <v>54</v>
      </c>
      <c r="I75" s="2">
        <v>2</v>
      </c>
      <c r="J75" s="2">
        <v>37</v>
      </c>
      <c r="L75" s="8">
        <f t="shared" si="1"/>
        <v>0.15712257453857076</v>
      </c>
    </row>
    <row r="76" spans="1:19" x14ac:dyDescent="0.25">
      <c r="A76" t="s">
        <v>109</v>
      </c>
      <c r="B76" s="2">
        <v>4721</v>
      </c>
      <c r="C76" s="2">
        <v>1682</v>
      </c>
      <c r="D76" s="2">
        <v>530</v>
      </c>
      <c r="E76" s="2">
        <v>1628</v>
      </c>
      <c r="F76" s="2">
        <v>399</v>
      </c>
      <c r="G76" s="2">
        <v>289</v>
      </c>
      <c r="H76" s="2">
        <v>112</v>
      </c>
      <c r="I76" s="2">
        <v>13</v>
      </c>
      <c r="J76" s="2">
        <v>68</v>
      </c>
      <c r="L76" s="8">
        <f t="shared" si="1"/>
        <v>0.11226435077314129</v>
      </c>
    </row>
    <row r="77" spans="1:19" x14ac:dyDescent="0.25">
      <c r="A77" t="s">
        <v>110</v>
      </c>
      <c r="B77" s="2">
        <v>346</v>
      </c>
      <c r="C77" s="2">
        <v>225</v>
      </c>
      <c r="D77" s="2">
        <v>121</v>
      </c>
      <c r="L77" s="8">
        <f t="shared" si="1"/>
        <v>0.34971098265895956</v>
      </c>
    </row>
    <row r="78" spans="1:19" x14ac:dyDescent="0.25">
      <c r="A78" t="s">
        <v>111</v>
      </c>
      <c r="B78" s="2">
        <v>1532</v>
      </c>
      <c r="C78" s="2">
        <v>573</v>
      </c>
      <c r="D78" s="2">
        <v>257</v>
      </c>
      <c r="E78" s="2">
        <v>568</v>
      </c>
      <c r="F78" s="2">
        <v>134</v>
      </c>
      <c r="L78" s="8">
        <f t="shared" si="1"/>
        <v>0.16775456919060053</v>
      </c>
    </row>
    <row r="79" spans="1:19" x14ac:dyDescent="0.25">
      <c r="A79" t="s">
        <v>78</v>
      </c>
      <c r="B79" s="2">
        <v>2283</v>
      </c>
      <c r="C79" s="2">
        <v>965</v>
      </c>
      <c r="D79" s="2">
        <v>480</v>
      </c>
      <c r="E79" s="2">
        <v>635</v>
      </c>
      <c r="F79" s="2">
        <v>197</v>
      </c>
      <c r="G79" s="2">
        <v>2</v>
      </c>
      <c r="H79" s="2">
        <v>4</v>
      </c>
      <c r="L79" s="8">
        <f t="shared" si="1"/>
        <v>0.2102496714848883</v>
      </c>
    </row>
    <row r="80" spans="1:19" x14ac:dyDescent="0.25">
      <c r="A80" t="s">
        <v>79</v>
      </c>
      <c r="B80" s="2">
        <v>7619</v>
      </c>
      <c r="C80" s="2">
        <v>2886</v>
      </c>
      <c r="D80" s="2">
        <v>1217</v>
      </c>
      <c r="E80" s="2">
        <v>2421</v>
      </c>
      <c r="F80" s="2">
        <v>567</v>
      </c>
      <c r="G80" s="2">
        <v>383</v>
      </c>
      <c r="H80" s="2">
        <v>145</v>
      </c>
      <c r="L80" s="8">
        <f t="shared" si="1"/>
        <v>0.15973224832655203</v>
      </c>
    </row>
    <row r="81" spans="1:12" x14ac:dyDescent="0.25">
      <c r="A81" t="s">
        <v>81</v>
      </c>
      <c r="B81" s="2">
        <v>2317</v>
      </c>
      <c r="C81" s="2">
        <v>1041</v>
      </c>
      <c r="D81" s="2">
        <v>322</v>
      </c>
      <c r="E81" s="2">
        <v>763</v>
      </c>
      <c r="F81" s="2">
        <v>186</v>
      </c>
      <c r="G81" s="2">
        <v>1</v>
      </c>
      <c r="H81" s="2">
        <v>4</v>
      </c>
      <c r="L81" s="8">
        <f t="shared" si="1"/>
        <v>0.13897280966767372</v>
      </c>
    </row>
    <row r="82" spans="1:12" x14ac:dyDescent="0.25">
      <c r="A82" t="s">
        <v>112</v>
      </c>
      <c r="B82" s="2">
        <v>1795</v>
      </c>
      <c r="C82" s="2">
        <v>773</v>
      </c>
      <c r="D82" s="2">
        <v>294</v>
      </c>
      <c r="E82" s="2">
        <v>607</v>
      </c>
      <c r="F82" s="2">
        <v>118</v>
      </c>
      <c r="G82" s="2">
        <v>3</v>
      </c>
      <c r="L82" s="8">
        <f t="shared" si="1"/>
        <v>0.1637883008356546</v>
      </c>
    </row>
    <row r="83" spans="1:12" x14ac:dyDescent="0.25">
      <c r="A83" t="s">
        <v>82</v>
      </c>
      <c r="B83" s="2">
        <v>3843</v>
      </c>
      <c r="C83" s="2">
        <v>1578</v>
      </c>
      <c r="D83" s="2">
        <v>523</v>
      </c>
      <c r="E83" s="2">
        <v>1180</v>
      </c>
      <c r="F83" s="2">
        <v>316</v>
      </c>
      <c r="G83" s="2">
        <v>141</v>
      </c>
      <c r="H83" s="2">
        <v>64</v>
      </c>
      <c r="I83" s="2">
        <v>5</v>
      </c>
      <c r="J83" s="2">
        <v>36</v>
      </c>
      <c r="L83" s="8">
        <f t="shared" si="1"/>
        <v>0.13609159510798854</v>
      </c>
    </row>
    <row r="84" spans="1:12" x14ac:dyDescent="0.25">
      <c r="A84" t="s">
        <v>113</v>
      </c>
      <c r="B84" s="2">
        <v>2334</v>
      </c>
      <c r="C84" s="2">
        <v>1025</v>
      </c>
      <c r="D84" s="2">
        <v>343</v>
      </c>
      <c r="E84" s="2">
        <v>803</v>
      </c>
      <c r="F84" s="2">
        <v>161</v>
      </c>
      <c r="G84" s="2">
        <v>2</v>
      </c>
      <c r="L84" s="8">
        <f t="shared" si="1"/>
        <v>0.14695801199657241</v>
      </c>
    </row>
    <row r="85" spans="1:12" x14ac:dyDescent="0.25">
      <c r="A85" t="s">
        <v>83</v>
      </c>
      <c r="B85" s="2">
        <v>4337</v>
      </c>
      <c r="C85" s="2">
        <v>1816</v>
      </c>
      <c r="D85" s="2">
        <v>725</v>
      </c>
      <c r="E85" s="2">
        <v>1323</v>
      </c>
      <c r="F85" s="2">
        <v>473</v>
      </c>
      <c r="L85" s="8">
        <f t="shared" si="1"/>
        <v>0.1671662439474291</v>
      </c>
    </row>
    <row r="86" spans="1:12" x14ac:dyDescent="0.25">
      <c r="A86" t="s">
        <v>84</v>
      </c>
      <c r="B86" s="2">
        <v>12770</v>
      </c>
      <c r="C86" s="2">
        <v>4608</v>
      </c>
      <c r="D86" s="2">
        <v>2549</v>
      </c>
      <c r="E86" s="2">
        <v>3820</v>
      </c>
      <c r="F86" s="2">
        <v>1002</v>
      </c>
      <c r="G86" s="2">
        <v>619</v>
      </c>
      <c r="H86" s="2">
        <v>172</v>
      </c>
      <c r="L86" s="8">
        <f t="shared" si="1"/>
        <v>0.19960845732184809</v>
      </c>
    </row>
    <row r="87" spans="1:12" x14ac:dyDescent="0.25">
      <c r="A87" t="s">
        <v>85</v>
      </c>
      <c r="B87" s="2">
        <v>12175</v>
      </c>
      <c r="C87" s="2">
        <v>4507</v>
      </c>
      <c r="D87" s="2">
        <v>2123</v>
      </c>
      <c r="E87" s="2">
        <v>3368</v>
      </c>
      <c r="F87" s="2">
        <v>892</v>
      </c>
      <c r="G87" s="2">
        <v>706</v>
      </c>
      <c r="H87" s="2">
        <v>244</v>
      </c>
      <c r="I87" s="2">
        <v>252</v>
      </c>
      <c r="J87" s="2">
        <v>83</v>
      </c>
      <c r="L87" s="8">
        <f t="shared" si="1"/>
        <v>0.17437371663244353</v>
      </c>
    </row>
    <row r="88" spans="1:12" x14ac:dyDescent="0.25">
      <c r="A88" t="s">
        <v>86</v>
      </c>
      <c r="B88" s="2">
        <v>3821</v>
      </c>
      <c r="C88" s="2">
        <v>1337</v>
      </c>
      <c r="D88" s="2">
        <v>644</v>
      </c>
      <c r="E88" s="2">
        <v>1113</v>
      </c>
      <c r="F88" s="2">
        <v>343</v>
      </c>
      <c r="G88" s="2">
        <v>149</v>
      </c>
      <c r="H88" s="2">
        <v>118</v>
      </c>
      <c r="J88" s="2">
        <v>117</v>
      </c>
      <c r="L88" s="8">
        <f t="shared" si="1"/>
        <v>0.16854226642240253</v>
      </c>
    </row>
    <row r="89" spans="1:12" x14ac:dyDescent="0.25">
      <c r="A89" t="s">
        <v>114</v>
      </c>
      <c r="B89" s="2">
        <v>2191</v>
      </c>
      <c r="C89" s="2">
        <v>970</v>
      </c>
      <c r="D89" s="2">
        <v>318</v>
      </c>
      <c r="E89" s="2">
        <v>706</v>
      </c>
      <c r="F89" s="2">
        <v>196</v>
      </c>
      <c r="H89" s="2">
        <v>1</v>
      </c>
      <c r="L89" s="8">
        <f t="shared" si="1"/>
        <v>0.14513920584208123</v>
      </c>
    </row>
    <row r="90" spans="1:12" x14ac:dyDescent="0.25">
      <c r="A90" t="s">
        <v>88</v>
      </c>
      <c r="B90" s="2">
        <v>2653</v>
      </c>
      <c r="C90" s="2">
        <v>1113</v>
      </c>
      <c r="D90" s="2">
        <v>372</v>
      </c>
      <c r="E90" s="2">
        <v>865</v>
      </c>
      <c r="F90" s="2">
        <v>132</v>
      </c>
      <c r="G90" s="2">
        <v>116</v>
      </c>
      <c r="H90" s="2">
        <v>55</v>
      </c>
      <c r="L90" s="8">
        <f t="shared" si="1"/>
        <v>0.14021862042970223</v>
      </c>
    </row>
    <row r="91" spans="1:12" x14ac:dyDescent="0.25">
      <c r="A91" t="s">
        <v>89</v>
      </c>
      <c r="B91" s="2">
        <v>4163</v>
      </c>
      <c r="C91" s="2">
        <v>1589</v>
      </c>
      <c r="D91" s="2">
        <v>651</v>
      </c>
      <c r="E91" s="2">
        <v>1335</v>
      </c>
      <c r="F91" s="2">
        <v>290</v>
      </c>
      <c r="G91" s="2">
        <v>149</v>
      </c>
      <c r="H91" s="2">
        <v>83</v>
      </c>
      <c r="I91" s="2">
        <v>36</v>
      </c>
      <c r="J91" s="2">
        <v>30</v>
      </c>
      <c r="L91" s="8">
        <f t="shared" si="1"/>
        <v>0.15637761229882297</v>
      </c>
    </row>
    <row r="92" spans="1:12" x14ac:dyDescent="0.25">
      <c r="A92" t="s">
        <v>90</v>
      </c>
      <c r="B92" s="2">
        <v>1558</v>
      </c>
      <c r="C92" s="2">
        <v>634</v>
      </c>
      <c r="D92" s="2">
        <v>250</v>
      </c>
      <c r="E92" s="2">
        <v>478</v>
      </c>
      <c r="F92" s="2">
        <v>148</v>
      </c>
      <c r="G92" s="2">
        <v>7</v>
      </c>
      <c r="H92" s="2">
        <v>39</v>
      </c>
      <c r="I92" s="2">
        <v>2</v>
      </c>
      <c r="K92" s="11"/>
      <c r="L92" s="8">
        <f>SUM(D92/B92)</f>
        <v>0.16046213093709885</v>
      </c>
    </row>
    <row r="93" spans="1:12" x14ac:dyDescent="0.25">
      <c r="A93" t="s">
        <v>91</v>
      </c>
      <c r="B93" s="2">
        <v>3347</v>
      </c>
      <c r="C93" s="2">
        <v>1239</v>
      </c>
      <c r="D93" s="2">
        <v>489</v>
      </c>
      <c r="E93" s="2">
        <v>1035</v>
      </c>
      <c r="F93" s="2">
        <v>277</v>
      </c>
      <c r="G93" s="2">
        <v>204</v>
      </c>
      <c r="H93" s="2">
        <v>99</v>
      </c>
      <c r="I93" s="2">
        <v>2</v>
      </c>
      <c r="J93" s="2">
        <v>2</v>
      </c>
      <c r="K93" s="11"/>
      <c r="L93" s="8">
        <f t="shared" ref="L93:L97" si="2">SUM(D93/B93)</f>
        <v>0.14610098595757395</v>
      </c>
    </row>
    <row r="94" spans="1:12" x14ac:dyDescent="0.25">
      <c r="A94" t="s">
        <v>92</v>
      </c>
      <c r="B94" s="2">
        <v>6373</v>
      </c>
      <c r="C94" s="2">
        <v>2424</v>
      </c>
      <c r="D94" s="2">
        <v>883</v>
      </c>
      <c r="E94" s="2">
        <v>2317</v>
      </c>
      <c r="F94" s="2">
        <v>376</v>
      </c>
      <c r="G94" s="2">
        <v>284</v>
      </c>
      <c r="H94" s="2">
        <v>89</v>
      </c>
      <c r="K94" s="11"/>
      <c r="L94" s="8">
        <f t="shared" si="2"/>
        <v>0.13855327161462419</v>
      </c>
    </row>
    <row r="95" spans="1:12" x14ac:dyDescent="0.25">
      <c r="A95" t="s">
        <v>93</v>
      </c>
      <c r="B95" s="2">
        <v>1465</v>
      </c>
      <c r="C95" s="2">
        <v>502</v>
      </c>
      <c r="D95" s="2">
        <v>322</v>
      </c>
      <c r="E95" s="2">
        <v>383</v>
      </c>
      <c r="F95" s="2">
        <v>140</v>
      </c>
      <c r="G95" s="2">
        <v>19</v>
      </c>
      <c r="H95" s="2">
        <v>92</v>
      </c>
      <c r="I95" s="2">
        <v>4</v>
      </c>
      <c r="J95" s="2">
        <v>3</v>
      </c>
      <c r="K95" s="11"/>
      <c r="L95" s="8">
        <f t="shared" si="2"/>
        <v>0.2197952218430034</v>
      </c>
    </row>
    <row r="96" spans="1:12" x14ac:dyDescent="0.25">
      <c r="A96" t="s">
        <v>95</v>
      </c>
      <c r="B96" s="2">
        <v>3139</v>
      </c>
      <c r="C96" s="2">
        <v>1218</v>
      </c>
      <c r="D96" s="2">
        <v>334</v>
      </c>
      <c r="E96" s="2">
        <v>1094</v>
      </c>
      <c r="F96" s="2">
        <v>243</v>
      </c>
      <c r="G96" s="2">
        <v>164</v>
      </c>
      <c r="H96" s="2">
        <v>86</v>
      </c>
      <c r="K96" s="11"/>
      <c r="L96" s="8">
        <f t="shared" si="2"/>
        <v>0.10640331315705638</v>
      </c>
    </row>
    <row r="97" spans="1:12" x14ac:dyDescent="0.25">
      <c r="A97" t="s">
        <v>96</v>
      </c>
      <c r="B97" s="2">
        <v>1965</v>
      </c>
      <c r="C97" s="2">
        <v>903</v>
      </c>
      <c r="D97" s="2">
        <v>245</v>
      </c>
      <c r="E97" s="2">
        <v>596</v>
      </c>
      <c r="F97" s="2">
        <v>158</v>
      </c>
      <c r="H97" s="2">
        <v>63</v>
      </c>
      <c r="K97" s="11"/>
      <c r="L97" s="8">
        <f t="shared" si="2"/>
        <v>0.12468193384223919</v>
      </c>
    </row>
    <row r="98" spans="1:12" x14ac:dyDescent="0.25">
      <c r="A98" t="s">
        <v>97</v>
      </c>
      <c r="B98" s="2">
        <v>3142</v>
      </c>
      <c r="C98" s="2">
        <v>1163</v>
      </c>
      <c r="D98" s="2">
        <v>671</v>
      </c>
      <c r="E98" s="2">
        <v>859</v>
      </c>
      <c r="F98" s="2">
        <v>301</v>
      </c>
      <c r="G98" s="2">
        <v>3</v>
      </c>
      <c r="H98" s="2">
        <v>145</v>
      </c>
      <c r="K98" s="11"/>
      <c r="L98" s="8">
        <f>SUM(D98/B98)</f>
        <v>0.21355824315722469</v>
      </c>
    </row>
    <row r="99" spans="1:12" ht="15.75" thickBot="1" x14ac:dyDescent="0.3">
      <c r="A99" s="9" t="s">
        <v>99</v>
      </c>
      <c r="B99" s="10">
        <v>4546</v>
      </c>
      <c r="C99" s="10">
        <v>1844</v>
      </c>
      <c r="D99" s="10">
        <v>393</v>
      </c>
      <c r="E99" s="10">
        <v>1597</v>
      </c>
      <c r="F99" s="10">
        <v>393</v>
      </c>
      <c r="G99" s="10">
        <v>1</v>
      </c>
      <c r="H99" s="10">
        <v>318</v>
      </c>
      <c r="I99" s="10"/>
      <c r="J99" s="10"/>
      <c r="K99" s="6"/>
      <c r="L99" s="7">
        <f>SUM(D99/B99)</f>
        <v>8.644962604487462E-2</v>
      </c>
    </row>
    <row r="100" spans="1:12" x14ac:dyDescent="0.25">
      <c r="A100" s="4" t="s">
        <v>115</v>
      </c>
      <c r="B100" s="11">
        <f t="shared" ref="B100:J100" si="3">SUM(B6:B99)</f>
        <v>355156</v>
      </c>
      <c r="C100" s="11">
        <f t="shared" si="3"/>
        <v>136596</v>
      </c>
      <c r="D100" s="11">
        <f t="shared" si="3"/>
        <v>54390</v>
      </c>
      <c r="E100" s="11">
        <f t="shared" si="3"/>
        <v>109460</v>
      </c>
      <c r="F100" s="11">
        <f t="shared" si="3"/>
        <v>27189</v>
      </c>
      <c r="G100" s="11">
        <f t="shared" si="3"/>
        <v>16558</v>
      </c>
      <c r="H100" s="11">
        <f t="shared" si="3"/>
        <v>7607</v>
      </c>
      <c r="I100" s="11">
        <f t="shared" si="3"/>
        <v>1567</v>
      </c>
      <c r="J100" s="11">
        <f t="shared" si="3"/>
        <v>1789</v>
      </c>
      <c r="K100" s="11"/>
      <c r="L100" s="8">
        <f>SUM(D100/B100)</f>
        <v>0.15314397053689083</v>
      </c>
    </row>
    <row r="101" spans="1:12" x14ac:dyDescent="0.25">
      <c r="A101" s="4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8"/>
    </row>
    <row r="102" spans="1:12" x14ac:dyDescent="0.25">
      <c r="A102" t="s">
        <v>116</v>
      </c>
      <c r="B102" s="2">
        <v>1</v>
      </c>
      <c r="C102" s="2">
        <v>1</v>
      </c>
      <c r="D102" s="2" t="s">
        <v>117</v>
      </c>
      <c r="L102" s="8">
        <v>0</v>
      </c>
    </row>
    <row r="103" spans="1:12" x14ac:dyDescent="0.25">
      <c r="A103" t="s">
        <v>118</v>
      </c>
      <c r="B103" s="2">
        <v>60</v>
      </c>
      <c r="C103" s="2">
        <v>15</v>
      </c>
      <c r="D103" s="2">
        <v>45</v>
      </c>
      <c r="L103" s="8">
        <f t="shared" ref="L103:L106" si="4">SUM(D103/B103)</f>
        <v>0.75</v>
      </c>
    </row>
    <row r="104" spans="1:12" ht="15" customHeight="1" x14ac:dyDescent="0.25">
      <c r="A104" t="s">
        <v>119</v>
      </c>
      <c r="B104" s="2">
        <v>562</v>
      </c>
      <c r="C104" s="2">
        <v>224</v>
      </c>
      <c r="D104" s="2">
        <v>231</v>
      </c>
      <c r="F104" s="2">
        <v>26</v>
      </c>
      <c r="G104" s="2">
        <v>19</v>
      </c>
      <c r="I104" s="2">
        <v>62</v>
      </c>
      <c r="L104" s="8">
        <f t="shared" si="4"/>
        <v>0.4110320284697509</v>
      </c>
    </row>
    <row r="105" spans="1:12" ht="15" customHeight="1" thickBot="1" x14ac:dyDescent="0.3">
      <c r="A105" s="18" t="s">
        <v>120</v>
      </c>
      <c r="B105" s="10">
        <v>2672</v>
      </c>
      <c r="C105" s="10">
        <v>1256</v>
      </c>
      <c r="D105" s="10">
        <v>1011</v>
      </c>
      <c r="E105" s="10">
        <v>120</v>
      </c>
      <c r="F105" s="10">
        <v>285</v>
      </c>
      <c r="G105" s="10"/>
      <c r="H105" s="10"/>
      <c r="I105" s="10"/>
      <c r="J105" s="10"/>
      <c r="K105" s="10"/>
      <c r="L105" s="7">
        <f t="shared" si="4"/>
        <v>0.37836826347305391</v>
      </c>
    </row>
    <row r="106" spans="1:12" ht="15" customHeight="1" x14ac:dyDescent="0.25">
      <c r="A106" s="19" t="s">
        <v>100</v>
      </c>
      <c r="B106" s="11">
        <f>SUM(B102:B105)+B100</f>
        <v>358451</v>
      </c>
      <c r="C106" s="11">
        <f t="shared" ref="C106:J106" si="5">SUM(C102:C105)+C100</f>
        <v>138092</v>
      </c>
      <c r="D106" s="11">
        <f t="shared" si="5"/>
        <v>55677</v>
      </c>
      <c r="E106" s="11">
        <f t="shared" si="5"/>
        <v>109580</v>
      </c>
      <c r="F106" s="11">
        <f t="shared" si="5"/>
        <v>27500</v>
      </c>
      <c r="G106" s="11">
        <f t="shared" si="5"/>
        <v>16577</v>
      </c>
      <c r="H106" s="11">
        <f t="shared" si="5"/>
        <v>7607</v>
      </c>
      <c r="I106" s="11">
        <f t="shared" si="5"/>
        <v>1629</v>
      </c>
      <c r="J106" s="11">
        <f t="shared" si="5"/>
        <v>1789</v>
      </c>
      <c r="K106" s="11"/>
      <c r="L106" s="8">
        <f t="shared" si="4"/>
        <v>0.15532666947504681</v>
      </c>
    </row>
    <row r="107" spans="1:12" ht="15" customHeight="1" x14ac:dyDescent="0.25"/>
    <row r="108" spans="1:12" ht="15" customHeight="1" x14ac:dyDescent="0.25">
      <c r="A108" s="12" t="s">
        <v>103</v>
      </c>
      <c r="B108" s="13"/>
      <c r="C108" s="14"/>
      <c r="D108" s="14"/>
      <c r="E108" s="20"/>
      <c r="F108" s="20"/>
    </row>
    <row r="109" spans="1:12" ht="15" customHeight="1" x14ac:dyDescent="0.25">
      <c r="A109" s="15" t="s">
        <v>121</v>
      </c>
      <c r="B109" s="21" t="s">
        <v>122</v>
      </c>
      <c r="C109" s="16"/>
      <c r="D109" s="17"/>
      <c r="E109" s="22"/>
      <c r="F109" s="22"/>
    </row>
    <row r="110" spans="1:12" x14ac:dyDescent="0.25">
      <c r="A110" s="15" t="s">
        <v>123</v>
      </c>
      <c r="B110" s="21" t="s">
        <v>124</v>
      </c>
      <c r="C110" s="16"/>
      <c r="D110" s="17"/>
      <c r="E110" s="22"/>
      <c r="F110" s="22"/>
    </row>
    <row r="111" spans="1:12" x14ac:dyDescent="0.25">
      <c r="A111" s="15" t="s">
        <v>125</v>
      </c>
      <c r="B111" s="21" t="s">
        <v>126</v>
      </c>
      <c r="C111" s="16"/>
      <c r="D111" s="17"/>
      <c r="E111" s="22"/>
      <c r="F111" s="22"/>
    </row>
    <row r="112" spans="1:12" x14ac:dyDescent="0.25">
      <c r="A112" s="15" t="s">
        <v>127</v>
      </c>
      <c r="B112" s="21" t="s">
        <v>128</v>
      </c>
      <c r="C112" s="16"/>
      <c r="D112" s="17"/>
      <c r="E112" s="22"/>
      <c r="F112" s="22"/>
    </row>
    <row r="113" spans="1:12" x14ac:dyDescent="0.25">
      <c r="A113" s="15" t="s">
        <v>129</v>
      </c>
      <c r="B113" s="21" t="s">
        <v>130</v>
      </c>
      <c r="C113" s="16"/>
      <c r="D113" s="16"/>
      <c r="E113" s="22"/>
      <c r="F113" s="22"/>
    </row>
    <row r="114" spans="1:12" x14ac:dyDescent="0.25">
      <c r="A114" s="23" t="s">
        <v>131</v>
      </c>
      <c r="B114" s="24" t="s">
        <v>132</v>
      </c>
      <c r="C114" s="25"/>
      <c r="D114" s="25"/>
      <c r="E114" s="22"/>
      <c r="F114" s="22"/>
    </row>
    <row r="115" spans="1:12" x14ac:dyDescent="0.25">
      <c r="A115" s="23" t="s">
        <v>133</v>
      </c>
      <c r="B115" s="24" t="s">
        <v>134</v>
      </c>
      <c r="C115" s="25"/>
      <c r="D115" s="25"/>
      <c r="E115" s="22"/>
      <c r="F115" s="22"/>
    </row>
    <row r="116" spans="1:12" x14ac:dyDescent="0.25">
      <c r="A116" s="15"/>
      <c r="B116" s="16"/>
      <c r="C116" s="26"/>
      <c r="D116" s="26"/>
      <c r="E116" s="22"/>
      <c r="F116" s="22"/>
      <c r="L116" s="2"/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Erytrocyten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2025-01-09T07:25:36Z</dcterms:created>
  <dcterms:modified xsi:type="dcterms:W3CDTF">2025-01-09T07:26:33Z</dcterms:modified>
</cp:coreProperties>
</file>